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amicustherapeutics.sharepoint.com/sites/MedicalAffairs/GMA/Operations/IME/Templates/IME Forms-Docs/"/>
    </mc:Choice>
  </mc:AlternateContent>
  <xr:revisionPtr revIDLastSave="1" documentId="8_{75E198A5-B062-4947-82A4-CCE74BB8A7AE}" xr6:coauthVersionLast="47" xr6:coauthVersionMax="47" xr10:uidLastSave="{5B00A217-4197-486A-8B55-E4274B937DB9}"/>
  <bookViews>
    <workbookView xWindow="-120" yWindow="-120" windowWidth="28080" windowHeight="15840" xr2:uid="{00000000-000D-0000-FFFF-FFFF00000000}"/>
  </bookViews>
  <sheets>
    <sheet name="GMA IME Grant Budget " sheetId="1" r:id="rId1"/>
    <sheet name="GMA IME Reconciliation 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" l="1"/>
  <c r="F9" i="2"/>
  <c r="B10" i="2"/>
  <c r="F10" i="2" s="1"/>
  <c r="C10" i="2"/>
  <c r="D10" i="2"/>
  <c r="E10" i="2"/>
  <c r="F14" i="2"/>
  <c r="D15" i="2"/>
  <c r="F15" i="2" s="1"/>
  <c r="F27" i="2" s="1"/>
  <c r="D16" i="2"/>
  <c r="F16" i="2" s="1"/>
  <c r="D17" i="2"/>
  <c r="F17" i="2"/>
  <c r="D18" i="2"/>
  <c r="F18" i="2"/>
  <c r="D19" i="2"/>
  <c r="F19" i="2" s="1"/>
  <c r="D20" i="2"/>
  <c r="F20" i="2" s="1"/>
  <c r="D21" i="2"/>
  <c r="F21" i="2"/>
  <c r="D22" i="2"/>
  <c r="F22" i="2"/>
  <c r="D23" i="2"/>
  <c r="F23" i="2" s="1"/>
  <c r="D24" i="2"/>
  <c r="F24" i="2" s="1"/>
  <c r="D25" i="2"/>
  <c r="F25" i="2"/>
  <c r="D26" i="2"/>
  <c r="F26" i="2"/>
  <c r="D27" i="2"/>
  <c r="D68" i="2" s="1"/>
  <c r="E27" i="2"/>
  <c r="D30" i="2"/>
  <c r="F30" i="2" s="1"/>
  <c r="D31" i="2"/>
  <c r="D60" i="2" s="1"/>
  <c r="D69" i="2" s="1"/>
  <c r="F69" i="2" s="1"/>
  <c r="D32" i="2"/>
  <c r="F32" i="2"/>
  <c r="D33" i="2"/>
  <c r="F33" i="2"/>
  <c r="D34" i="2"/>
  <c r="F34" i="2"/>
  <c r="D35" i="2"/>
  <c r="F35" i="2" s="1"/>
  <c r="D36" i="2"/>
  <c r="F36" i="2"/>
  <c r="D37" i="2"/>
  <c r="F37" i="2"/>
  <c r="F39" i="2"/>
  <c r="D41" i="2"/>
  <c r="F41" i="2"/>
  <c r="D42" i="2"/>
  <c r="F42" i="2"/>
  <c r="D43" i="2"/>
  <c r="F43" i="2" s="1"/>
  <c r="D44" i="2"/>
  <c r="F44" i="2" s="1"/>
  <c r="D46" i="2"/>
  <c r="F46" i="2"/>
  <c r="D47" i="2"/>
  <c r="F47" i="2"/>
  <c r="D48" i="2"/>
  <c r="F48" i="2" s="1"/>
  <c r="D49" i="2"/>
  <c r="F49" i="2" s="1"/>
  <c r="D51" i="2"/>
  <c r="F51" i="2"/>
  <c r="D52" i="2"/>
  <c r="F52" i="2"/>
  <c r="D53" i="2"/>
  <c r="F53" i="2" s="1"/>
  <c r="D54" i="2"/>
  <c r="F54" i="2" s="1"/>
  <c r="D56" i="2"/>
  <c r="F56" i="2"/>
  <c r="D57" i="2"/>
  <c r="F57" i="2"/>
  <c r="D58" i="2"/>
  <c r="F58" i="2" s="1"/>
  <c r="D59" i="2"/>
  <c r="F59" i="2" s="1"/>
  <c r="E60" i="2"/>
  <c r="E69" i="2" s="1"/>
  <c r="E71" i="2" s="1"/>
  <c r="D63" i="2"/>
  <c r="D65" i="2" s="1"/>
  <c r="D70" i="2" s="1"/>
  <c r="F70" i="2" s="1"/>
  <c r="F63" i="2"/>
  <c r="F65" i="2" s="1"/>
  <c r="D64" i="2"/>
  <c r="F64" i="2"/>
  <c r="E65" i="2"/>
  <c r="E68" i="2"/>
  <c r="E70" i="2"/>
  <c r="F76" i="2"/>
  <c r="F77" i="2" s="1"/>
  <c r="D46" i="1"/>
  <c r="D45" i="1"/>
  <c r="D44" i="1"/>
  <c r="D43" i="1"/>
  <c r="F68" i="2" l="1"/>
  <c r="F71" i="2" s="1"/>
  <c r="D71" i="2"/>
  <c r="F74" i="2" s="1"/>
  <c r="F78" i="2" s="1"/>
  <c r="F80" i="2" s="1"/>
  <c r="F31" i="2"/>
  <c r="F60" i="2" s="1"/>
  <c r="D66" i="1"/>
  <c r="F66" i="1" s="1"/>
  <c r="D65" i="1"/>
  <c r="F65" i="1" s="1"/>
  <c r="D61" i="1"/>
  <c r="F61" i="1" s="1"/>
  <c r="D60" i="1"/>
  <c r="F60" i="1" s="1"/>
  <c r="D59" i="1"/>
  <c r="F59" i="1" s="1"/>
  <c r="D58" i="1"/>
  <c r="F58" i="1" s="1"/>
  <c r="D56" i="1"/>
  <c r="F56" i="1" s="1"/>
  <c r="D55" i="1"/>
  <c r="F55" i="1" s="1"/>
  <c r="D54" i="1"/>
  <c r="F54" i="1" s="1"/>
  <c r="D53" i="1"/>
  <c r="F53" i="1" s="1"/>
  <c r="D51" i="1"/>
  <c r="F51" i="1" s="1"/>
  <c r="D50" i="1"/>
  <c r="F50" i="1" s="1"/>
  <c r="D49" i="1"/>
  <c r="F49" i="1" s="1"/>
  <c r="D48" i="1"/>
  <c r="F48" i="1" s="1"/>
  <c r="D41" i="1"/>
  <c r="F41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28" i="1"/>
  <c r="F28" i="1" s="1"/>
  <c r="F27" i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A12" i="1"/>
  <c r="F67" i="1" l="1"/>
  <c r="G72" i="1" s="1"/>
  <c r="F29" i="1"/>
  <c r="G70" i="1" s="1"/>
  <c r="F62" i="1"/>
  <c r="G71" i="1" s="1"/>
  <c r="D29" i="1"/>
  <c r="E70" i="1" s="1"/>
  <c r="D62" i="1"/>
  <c r="E71" i="1" s="1"/>
  <c r="D67" i="1"/>
  <c r="E72" i="1" s="1"/>
  <c r="E73" i="1" l="1"/>
  <c r="G73" i="1"/>
</calcChain>
</file>

<file path=xl/sharedStrings.xml><?xml version="1.0" encoding="utf-8"?>
<sst xmlns="http://schemas.openxmlformats.org/spreadsheetml/2006/main" count="214" uniqueCount="131">
  <si>
    <t>Date of Grant Request:</t>
  </si>
  <si>
    <t>(Enter Date)</t>
  </si>
  <si>
    <t>(Enter Name)</t>
  </si>
  <si>
    <t>(Enter Contact Name)</t>
  </si>
  <si>
    <t>(Enter Phone Number)</t>
  </si>
  <si>
    <t>Program Name:</t>
  </si>
  <si>
    <t>(Enter Program Name)</t>
  </si>
  <si>
    <t>Program Objective:</t>
  </si>
  <si>
    <t>(Enter Program Objective)</t>
  </si>
  <si>
    <t>Audience:</t>
  </si>
  <si>
    <t>(Enter Audience)</t>
  </si>
  <si>
    <t>Program Location:</t>
  </si>
  <si>
    <t>(Enter Location)</t>
  </si>
  <si>
    <t>Start Date:</t>
  </si>
  <si>
    <t>End Date:</t>
  </si>
  <si>
    <t>Total Participants</t>
  </si>
  <si>
    <t>Speakers</t>
  </si>
  <si>
    <t>Staff</t>
  </si>
  <si>
    <t>Other (Please Specify)</t>
  </si>
  <si>
    <t>(Enter # of Attendees)</t>
  </si>
  <si>
    <t>(Enter # of Speakers)</t>
  </si>
  <si>
    <t>(Enter # of Staff)</t>
  </si>
  <si>
    <t>(Enter # of Other)</t>
  </si>
  <si>
    <t>Program Development Costs</t>
  </si>
  <si>
    <t>MANAGEMENT FEES</t>
  </si>
  <si>
    <t>Hourly Rate</t>
  </si>
  <si>
    <t>Hours</t>
  </si>
  <si>
    <t>Total Cost</t>
  </si>
  <si>
    <t>Comments</t>
  </si>
  <si>
    <t>Program Development</t>
  </si>
  <si>
    <t>Program Materials Development</t>
  </si>
  <si>
    <t>Multimedia Development</t>
  </si>
  <si>
    <t>Speaker Management</t>
  </si>
  <si>
    <t>Speaker/Moderator Training</t>
  </si>
  <si>
    <t>Recruiting Database/Telecommunication Setup</t>
  </si>
  <si>
    <t>Audience Generation Materials Development</t>
  </si>
  <si>
    <t>Audience Generation</t>
  </si>
  <si>
    <t>On Site Content Project Management</t>
  </si>
  <si>
    <t>On Site Editorial Services</t>
  </si>
  <si>
    <t>Logistic Management Fee</t>
  </si>
  <si>
    <t>TOTAL MANAGEMENT FEES</t>
  </si>
  <si>
    <t>Project</t>
  </si>
  <si>
    <t>DIRECT PROGRAM EXPENSES</t>
  </si>
  <si>
    <t>Unit Cost</t>
  </si>
  <si>
    <t>Units(#)</t>
  </si>
  <si>
    <t>Recruitment List Fee</t>
  </si>
  <si>
    <t>Association Fee</t>
  </si>
  <si>
    <t>Attendee Communications</t>
  </si>
  <si>
    <t>Program Materials</t>
  </si>
  <si>
    <t>Meeting Room</t>
  </si>
  <si>
    <t>Other Rooms (Please Specify)</t>
  </si>
  <si>
    <t>Audio Visual (Equipment and Staff)</t>
  </si>
  <si>
    <t>Speaker Travel</t>
  </si>
  <si>
    <t>Speaker Lodging</t>
  </si>
  <si>
    <t>Speaker Ground Transfers</t>
  </si>
  <si>
    <t>Faculty Meal (example Slide Review)</t>
  </si>
  <si>
    <t>Staff Travel</t>
  </si>
  <si>
    <t>Staff Lodging</t>
  </si>
  <si>
    <t>Staff Ground Transfers</t>
  </si>
  <si>
    <t>Other Travel (Please Specify)</t>
  </si>
  <si>
    <t>Online Hosting/ Maintenance Fee</t>
  </si>
  <si>
    <t xml:space="preserve">TOTAL DIRECT PROGRAM EXPENSES </t>
  </si>
  <si>
    <t>HONORARIA</t>
  </si>
  <si>
    <t>Units (#)</t>
  </si>
  <si>
    <t>Speaker/Author/Editor Honorarium</t>
  </si>
  <si>
    <t>Other Honorarium (Please Specify)</t>
  </si>
  <si>
    <t>TOTAL HONORARIA</t>
  </si>
  <si>
    <t>TOTALS</t>
  </si>
  <si>
    <t>Project Total</t>
  </si>
  <si>
    <t>Total Management Fee</t>
  </si>
  <si>
    <t>Total Direct Program Expenses</t>
  </si>
  <si>
    <t>Total Honoraria</t>
  </si>
  <si>
    <t xml:space="preserve">TOTAL ESTIMATED PROGRAM COST </t>
  </si>
  <si>
    <t>Amicus Total Cost</t>
  </si>
  <si>
    <t>% Amicus to Fund</t>
  </si>
  <si>
    <t>Amicus</t>
  </si>
  <si>
    <t>Total Cost to Amicus</t>
  </si>
  <si>
    <t>Name of Grant Requestor:</t>
  </si>
  <si>
    <t>Program Provider/Educational Partners:</t>
  </si>
  <si>
    <t xml:space="preserve">CE Certification Fee </t>
  </si>
  <si>
    <t xml:space="preserve">CE Accreditation Fee </t>
  </si>
  <si>
    <t>Enduring CE Program Dates:</t>
  </si>
  <si>
    <t>CE Live Program Dates:</t>
  </si>
  <si>
    <t>Literature Review/Writing/Editorial</t>
  </si>
  <si>
    <t>Please note: only those line-items below relevant to this program should be completed</t>
  </si>
  <si>
    <t>Estimated Attendees</t>
  </si>
  <si>
    <t>Amicus Total</t>
  </si>
  <si>
    <t>Business Reply Cards / Invitations (If applicable include printing and postage)</t>
  </si>
  <si>
    <t>Printed Materials (slide kits / CD-ROM, etc.)</t>
  </si>
  <si>
    <t>Attendee Breakfast (Note: Amicus does not support food or beverage for attendees)</t>
  </si>
  <si>
    <t>Attendee Lunch (Note: Amicus does not support food or beverage for attendees)</t>
  </si>
  <si>
    <t>Attendee Dinner (Note: Amicus does not support food or beverage for attendees)</t>
  </si>
  <si>
    <t>Break (Note: Amicus does not support food or beverage for attendees)</t>
  </si>
  <si>
    <t xml:space="preserve">Other: (Please Specify)    </t>
  </si>
  <si>
    <t>Amount Owed Amicus</t>
  </si>
  <si>
    <t>Portion of Excess Funds Received from Amicus</t>
  </si>
  <si>
    <t xml:space="preserve">Percent of Total Funding Received from Amicus </t>
  </si>
  <si>
    <t>Amount of Funding Received from Amicus</t>
  </si>
  <si>
    <t>Total Funding Received from All Sources</t>
  </si>
  <si>
    <t>Total Actual IME Cost</t>
  </si>
  <si>
    <t xml:space="preserve">TOTAL PROGRAM COST </t>
  </si>
  <si>
    <t>Variance</t>
  </si>
  <si>
    <t>Original Estimated Cost</t>
  </si>
  <si>
    <t>Total Actual</t>
  </si>
  <si>
    <t xml:space="preserve"> </t>
  </si>
  <si>
    <t>Reason for Variance</t>
  </si>
  <si>
    <t>TOTAL DIRECT PROGRAM EXPENSES</t>
  </si>
  <si>
    <t>Business Reply Cards / Invitations (if applicable, include postage costs)</t>
  </si>
  <si>
    <t>Online Hosting/Maintenance Fees</t>
  </si>
  <si>
    <t>Printed Materials (Slide Kit, Thumb Drives, etc.)</t>
  </si>
  <si>
    <t>Faculty Meal (Example: Slide Review)</t>
  </si>
  <si>
    <t>Accreditation Fee</t>
  </si>
  <si>
    <t>Certification Fee</t>
  </si>
  <si>
    <t>Other: (Please Specify)</t>
  </si>
  <si>
    <t>Writing/Editorial/Literature Review</t>
  </si>
  <si>
    <t>Auidience Generation Materials Development</t>
  </si>
  <si>
    <t>Program Material Development</t>
  </si>
  <si>
    <t>Actual Hours</t>
  </si>
  <si>
    <t>Actual Totals</t>
  </si>
  <si>
    <t>Estimated Totals</t>
  </si>
  <si>
    <t>Total</t>
  </si>
  <si>
    <t>Other (Specify)</t>
  </si>
  <si>
    <t>Attendees</t>
  </si>
  <si>
    <t>MM/DD/YY</t>
  </si>
  <si>
    <t>Program End Date:</t>
  </si>
  <si>
    <t>Program Start Date:</t>
  </si>
  <si>
    <t>(Refer to LOA)</t>
  </si>
  <si>
    <t>Amount Awarded from Amicus</t>
  </si>
  <si>
    <t>Grant ID#:</t>
  </si>
  <si>
    <r>
      <t xml:space="preserve">INSTRUCTIONS: This form is intended to document actual costs associated with the independent medical eduation program supported by Amicus. Please fill out the form and provide it to Amicus within 90-days after the last day of the program. Only fill-in fields in </t>
    </r>
    <r>
      <rPr>
        <b/>
        <sz val="11"/>
        <color rgb="FF3333FF"/>
        <rFont val="Arial"/>
        <family val="2"/>
      </rPr>
      <t>Blue</t>
    </r>
    <r>
      <rPr>
        <b/>
        <sz val="11"/>
        <color indexed="10"/>
        <rFont val="Arial"/>
        <family val="2"/>
      </rPr>
      <t xml:space="preserve">. Fields in </t>
    </r>
    <r>
      <rPr>
        <b/>
        <sz val="11"/>
        <rFont val="Arial"/>
        <family val="2"/>
      </rPr>
      <t>Black</t>
    </r>
    <r>
      <rPr>
        <b/>
        <sz val="11"/>
        <color indexed="10"/>
        <rFont val="Arial"/>
        <family val="2"/>
      </rPr>
      <t xml:space="preserve"> will automatically populate. Send this form, along with the program outcomes report, and program materials to  GMA_IME@amicusrx.com.</t>
    </r>
  </si>
  <si>
    <t>Program Reconciliation-Original / Estimated Costs vs. Final Actual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</si>
</sst>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555555"/>
      <name val="Arial"/>
      <family val="2"/>
    </font>
    <font>
      <sz val="11"/>
      <name val="Calibri"/>
      <family val="2"/>
      <scheme val="minor"/>
    </font>
    <font>
      <sz val="10"/>
      <color theme="2" tint="-0.499984740745262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b/>
      <sz val="10"/>
      <color rgb="FF3333FF"/>
      <name val="Arial"/>
      <family val="2"/>
    </font>
    <font>
      <sz val="10"/>
      <color rgb="FF0000FF"/>
      <name val="Arial"/>
      <family val="2"/>
    </font>
    <font>
      <b/>
      <sz val="14"/>
      <color indexed="9"/>
      <name val="Arial"/>
      <family val="2"/>
    </font>
    <font>
      <sz val="10"/>
      <color rgb="FF3333FF"/>
      <name val="Arial"/>
      <family val="2"/>
    </font>
    <font>
      <b/>
      <sz val="11"/>
      <name val="Arial"/>
      <family val="2"/>
    </font>
    <font>
      <sz val="11"/>
      <color rgb="FF0000FF"/>
      <name val="Arial"/>
      <family val="2"/>
    </font>
    <font>
      <sz val="11"/>
      <color indexed="12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rgb="FF3333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1C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1">
    <xf numFmtId="0" fontId="0" fillId="0" borderId="0" xfId="0"/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4" fillId="0" borderId="0" xfId="0" applyNumberFormat="1" applyFont="1" applyAlignment="1" applyProtection="1">
      <alignment horizontal="left" vertical="center"/>
      <protection locked="0"/>
    </xf>
    <xf numFmtId="14" fontId="4" fillId="0" borderId="0" xfId="0" applyNumberFormat="1" applyFont="1" applyAlignment="1" applyProtection="1">
      <alignment horizontal="left" vertical="center" wrapText="1"/>
      <protection locked="0"/>
    </xf>
    <xf numFmtId="14" fontId="3" fillId="0" borderId="1" xfId="0" applyNumberFormat="1" applyFont="1" applyBorder="1" applyProtection="1"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5" fontId="4" fillId="0" borderId="10" xfId="1" applyNumberFormat="1" applyFont="1" applyFill="1" applyBorder="1" applyAlignment="1" applyProtection="1">
      <alignment horizontal="right" vertical="center" wrapText="1"/>
      <protection locked="0"/>
    </xf>
    <xf numFmtId="1" fontId="4" fillId="0" borderId="10" xfId="0" applyNumberFormat="1" applyFont="1" applyBorder="1" applyAlignment="1" applyProtection="1">
      <alignment horizontal="right" vertical="center" wrapTex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/>
    </xf>
    <xf numFmtId="9" fontId="4" fillId="0" borderId="10" xfId="2" applyFont="1" applyFill="1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8" fillId="0" borderId="12" xfId="0" applyFont="1" applyBorder="1" applyAlignment="1">
      <alignment vertical="center" wrapText="1"/>
    </xf>
    <xf numFmtId="5" fontId="4" fillId="0" borderId="13" xfId="1" applyNumberFormat="1" applyFont="1" applyFill="1" applyBorder="1" applyAlignment="1" applyProtection="1">
      <alignment horizontal="right" vertical="center" wrapText="1"/>
      <protection locked="0"/>
    </xf>
    <xf numFmtId="1" fontId="4" fillId="0" borderId="13" xfId="0" applyNumberFormat="1" applyFont="1" applyBorder="1" applyAlignment="1" applyProtection="1">
      <alignment horizontal="right" vertical="center" wrapTex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/>
    </xf>
    <xf numFmtId="9" fontId="4" fillId="0" borderId="13" xfId="2" applyFont="1" applyFill="1" applyBorder="1" applyAlignment="1" applyProtection="1">
      <alignment horizontal="right" vertical="center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8" fillId="0" borderId="12" xfId="0" applyFont="1" applyBorder="1" applyAlignment="1">
      <alignment vertical="center"/>
    </xf>
    <xf numFmtId="0" fontId="0" fillId="0" borderId="15" xfId="0" applyBorder="1" applyAlignment="1" applyProtection="1">
      <alignment horizontal="left" wrapText="1"/>
      <protection locked="0"/>
    </xf>
    <xf numFmtId="0" fontId="8" fillId="0" borderId="12" xfId="0" applyFont="1" applyBorder="1" applyAlignment="1">
      <alignment horizontal="left" vertical="center" wrapText="1"/>
    </xf>
    <xf numFmtId="164" fontId="4" fillId="0" borderId="16" xfId="1" applyNumberFormat="1" applyFont="1" applyBorder="1" applyAlignment="1" applyProtection="1">
      <alignment horizontal="right" vertical="center" wrapText="1"/>
      <protection locked="0"/>
    </xf>
    <xf numFmtId="37" fontId="4" fillId="0" borderId="10" xfId="0" applyNumberFormat="1" applyFont="1" applyBorder="1" applyAlignment="1" applyProtection="1">
      <alignment horizontal="right" vertical="center" wrapText="1"/>
      <protection locked="0"/>
    </xf>
    <xf numFmtId="0" fontId="8" fillId="0" borderId="17" xfId="0" applyFont="1" applyBorder="1" applyAlignment="1">
      <alignment horizontal="left" vertical="center" wrapText="1"/>
    </xf>
    <xf numFmtId="164" fontId="4" fillId="0" borderId="18" xfId="1" applyNumberFormat="1" applyFont="1" applyBorder="1" applyAlignment="1" applyProtection="1">
      <alignment horizontal="right" vertical="center" wrapText="1"/>
      <protection locked="0"/>
    </xf>
    <xf numFmtId="37" fontId="4" fillId="0" borderId="19" xfId="0" applyNumberFormat="1" applyFont="1" applyBorder="1" applyAlignment="1" applyProtection="1">
      <alignment horizontal="right" vertical="center" wrapText="1"/>
      <protection locked="0"/>
    </xf>
    <xf numFmtId="0" fontId="8" fillId="0" borderId="17" xfId="0" applyFont="1" applyBorder="1" applyAlignment="1" applyProtection="1">
      <alignment vertical="center" wrapText="1"/>
      <protection locked="0"/>
    </xf>
    <xf numFmtId="5" fontId="4" fillId="0" borderId="20" xfId="1" applyNumberFormat="1" applyFont="1" applyFill="1" applyBorder="1" applyAlignment="1" applyProtection="1">
      <alignment horizontal="right" vertical="center" wrapText="1"/>
      <protection locked="0"/>
    </xf>
    <xf numFmtId="1" fontId="4" fillId="0" borderId="20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right" vertical="center"/>
    </xf>
    <xf numFmtId="164" fontId="3" fillId="3" borderId="8" xfId="0" applyNumberFormat="1" applyFont="1" applyFill="1" applyBorder="1" applyAlignment="1">
      <alignment vertical="center"/>
    </xf>
    <xf numFmtId="164" fontId="3" fillId="0" borderId="8" xfId="0" applyNumberFormat="1" applyFont="1" applyBorder="1" applyAlignment="1">
      <alignment vertical="center" wrapText="1"/>
    </xf>
    <xf numFmtId="0" fontId="3" fillId="3" borderId="6" xfId="0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5" fontId="4" fillId="0" borderId="10" xfId="1" applyNumberFormat="1" applyFont="1" applyBorder="1" applyAlignment="1" applyProtection="1">
      <alignment horizontal="right" vertical="center" wrapText="1"/>
      <protection locked="0"/>
    </xf>
    <xf numFmtId="5" fontId="4" fillId="0" borderId="13" xfId="1" applyNumberFormat="1" applyFont="1" applyBorder="1" applyAlignment="1" applyProtection="1">
      <alignment horizontal="right" vertical="center" wrapText="1"/>
      <protection locked="0"/>
    </xf>
    <xf numFmtId="37" fontId="4" fillId="0" borderId="13" xfId="0" applyNumberFormat="1" applyFont="1" applyBorder="1" applyAlignment="1" applyProtection="1">
      <alignment horizontal="right" vertical="center" wrapText="1"/>
      <protection locked="0"/>
    </xf>
    <xf numFmtId="0" fontId="8" fillId="0" borderId="9" xfId="0" applyFont="1" applyBorder="1" applyAlignment="1">
      <alignment horizontal="left" vertical="center" wrapText="1"/>
    </xf>
    <xf numFmtId="164" fontId="4" fillId="0" borderId="10" xfId="1" applyNumberFormat="1" applyFont="1" applyBorder="1" applyAlignment="1" applyProtection="1">
      <alignment horizontal="right" vertical="center" wrapText="1"/>
      <protection locked="0"/>
    </xf>
    <xf numFmtId="0" fontId="0" fillId="0" borderId="12" xfId="0" applyBorder="1" applyAlignment="1">
      <alignment wrapText="1"/>
    </xf>
    <xf numFmtId="0" fontId="0" fillId="0" borderId="12" xfId="0" applyBorder="1" applyAlignment="1" applyProtection="1">
      <alignment wrapText="1"/>
      <protection locked="0"/>
    </xf>
    <xf numFmtId="164" fontId="4" fillId="2" borderId="10" xfId="1" applyNumberFormat="1" applyFont="1" applyFill="1" applyBorder="1" applyAlignment="1" applyProtection="1">
      <alignment horizontal="right" vertical="center" wrapText="1"/>
      <protection locked="0"/>
    </xf>
    <xf numFmtId="37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164" fontId="8" fillId="2" borderId="13" xfId="1" applyNumberFormat="1" applyFont="1" applyFill="1" applyBorder="1" applyAlignment="1" applyProtection="1">
      <alignment horizontal="right" vertical="center" wrapText="1"/>
    </xf>
    <xf numFmtId="9" fontId="8" fillId="2" borderId="13" xfId="2" applyFont="1" applyFill="1" applyBorder="1" applyAlignment="1" applyProtection="1">
      <alignment horizontal="right" vertical="center" wrapText="1"/>
    </xf>
    <xf numFmtId="0" fontId="0" fillId="0" borderId="12" xfId="0" applyBorder="1"/>
    <xf numFmtId="0" fontId="0" fillId="2" borderId="12" xfId="0" applyFill="1" applyBorder="1"/>
    <xf numFmtId="0" fontId="0" fillId="2" borderId="14" xfId="0" applyFill="1" applyBorder="1" applyAlignment="1" applyProtection="1">
      <alignment horizontal="left" wrapText="1"/>
      <protection locked="0"/>
    </xf>
    <xf numFmtId="0" fontId="8" fillId="2" borderId="12" xfId="0" applyFont="1" applyFill="1" applyBorder="1" applyAlignment="1">
      <alignment horizontal="left" vertical="center" wrapText="1"/>
    </xf>
    <xf numFmtId="164" fontId="4" fillId="2" borderId="16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164" fontId="5" fillId="0" borderId="10" xfId="0" applyNumberFormat="1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vertical="center"/>
      <protection locked="0"/>
    </xf>
    <xf numFmtId="164" fontId="5" fillId="0" borderId="25" xfId="0" applyNumberFormat="1" applyFont="1" applyBorder="1" applyAlignment="1" applyProtection="1">
      <alignment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0" fontId="3" fillId="2" borderId="26" xfId="0" applyFont="1" applyFill="1" applyBorder="1" applyAlignment="1">
      <alignment vertical="center" wrapText="1"/>
    </xf>
    <xf numFmtId="0" fontId="0" fillId="2" borderId="27" xfId="0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8" fillId="3" borderId="30" xfId="0" applyFont="1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164" fontId="8" fillId="3" borderId="33" xfId="1" applyNumberFormat="1" applyFont="1" applyFill="1" applyBorder="1" applyAlignment="1" applyProtection="1">
      <alignment vertical="center" wrapText="1"/>
    </xf>
    <xf numFmtId="164" fontId="8" fillId="3" borderId="34" xfId="1" applyNumberFormat="1" applyFont="1" applyFill="1" applyBorder="1" applyAlignment="1" applyProtection="1">
      <alignment vertical="center" wrapText="1"/>
    </xf>
    <xf numFmtId="0" fontId="8" fillId="3" borderId="35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164" fontId="8" fillId="3" borderId="37" xfId="1" applyNumberFormat="1" applyFont="1" applyFill="1" applyBorder="1" applyAlignment="1" applyProtection="1">
      <alignment vertical="center" wrapText="1"/>
    </xf>
    <xf numFmtId="0" fontId="0" fillId="2" borderId="7" xfId="0" applyFill="1" applyBorder="1" applyAlignment="1">
      <alignment vertical="center"/>
    </xf>
    <xf numFmtId="164" fontId="3" fillId="2" borderId="38" xfId="1" applyNumberFormat="1" applyFont="1" applyFill="1" applyBorder="1" applyAlignment="1" applyProtection="1">
      <alignment vertical="center" wrapText="1"/>
    </xf>
    <xf numFmtId="0" fontId="9" fillId="4" borderId="0" xfId="0" applyFont="1" applyFill="1"/>
    <xf numFmtId="0" fontId="0" fillId="4" borderId="0" xfId="0" applyFill="1"/>
    <xf numFmtId="0" fontId="0" fillId="4" borderId="0" xfId="0" applyFill="1" applyAlignment="1">
      <alignment wrapText="1"/>
    </xf>
    <xf numFmtId="0" fontId="2" fillId="0" borderId="1" xfId="0" applyFont="1" applyBorder="1"/>
    <xf numFmtId="14" fontId="10" fillId="0" borderId="0" xfId="0" applyNumberFormat="1" applyFont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1" fillId="0" borderId="1" xfId="0" applyFont="1" applyBorder="1"/>
    <xf numFmtId="0" fontId="1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3" fillId="0" borderId="0" xfId="0" applyFont="1"/>
    <xf numFmtId="0" fontId="14" fillId="5" borderId="0" xfId="0" applyFont="1" applyFill="1"/>
    <xf numFmtId="0" fontId="8" fillId="6" borderId="12" xfId="0" applyFont="1" applyFill="1" applyBorder="1" applyAlignment="1">
      <alignment horizontal="left" vertical="center" wrapText="1"/>
    </xf>
    <xf numFmtId="164" fontId="8" fillId="6" borderId="10" xfId="1" applyNumberFormat="1" applyFont="1" applyFill="1" applyBorder="1" applyAlignment="1" applyProtection="1">
      <alignment horizontal="right" vertical="center" wrapText="1"/>
      <protection locked="0"/>
    </xf>
    <xf numFmtId="37" fontId="8" fillId="6" borderId="10" xfId="0" applyNumberFormat="1" applyFont="1" applyFill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9" fontId="8" fillId="6" borderId="13" xfId="2" applyFont="1" applyFill="1" applyBorder="1" applyAlignment="1" applyProtection="1">
      <alignment horizontal="right" vertical="center" wrapText="1"/>
    </xf>
    <xf numFmtId="0" fontId="14" fillId="6" borderId="14" xfId="0" applyFont="1" applyFill="1" applyBorder="1" applyAlignment="1" applyProtection="1">
      <alignment horizontal="left" wrapText="1"/>
      <protection locked="0"/>
    </xf>
    <xf numFmtId="164" fontId="4" fillId="5" borderId="10" xfId="1" applyNumberFormat="1" applyFont="1" applyFill="1" applyBorder="1" applyAlignment="1" applyProtection="1">
      <alignment horizontal="right" vertical="center" wrapText="1"/>
      <protection locked="0"/>
    </xf>
    <xf numFmtId="37" fontId="4" fillId="5" borderId="10" xfId="0" applyNumberFormat="1" applyFont="1" applyFill="1" applyBorder="1" applyAlignment="1" applyProtection="1">
      <alignment horizontal="right" vertical="center" wrapText="1"/>
      <protection locked="0"/>
    </xf>
    <xf numFmtId="164" fontId="8" fillId="5" borderId="13" xfId="1" applyNumberFormat="1" applyFont="1" applyFill="1" applyBorder="1" applyAlignment="1" applyProtection="1">
      <alignment horizontal="right" vertical="center" wrapText="1"/>
    </xf>
    <xf numFmtId="9" fontId="15" fillId="5" borderId="13" xfId="2" quotePrefix="1" applyFont="1" applyFill="1" applyBorder="1" applyAlignment="1" applyProtection="1">
      <alignment horizontal="right" vertical="center" wrapText="1"/>
    </xf>
    <xf numFmtId="164" fontId="15" fillId="5" borderId="13" xfId="1" applyNumberFormat="1" applyFont="1" applyFill="1" applyBorder="1" applyAlignment="1" applyProtection="1">
      <alignment horizontal="right" vertical="center" wrapText="1"/>
    </xf>
    <xf numFmtId="0" fontId="14" fillId="5" borderId="14" xfId="0" applyFont="1" applyFill="1" applyBorder="1" applyAlignment="1" applyProtection="1">
      <alignment horizontal="left" wrapText="1"/>
      <protection locked="0"/>
    </xf>
    <xf numFmtId="0" fontId="16" fillId="5" borderId="12" xfId="0" applyFont="1" applyFill="1" applyBorder="1" applyAlignment="1">
      <alignment horizontal="left" vertical="center" wrapText="1"/>
    </xf>
    <xf numFmtId="0" fontId="0" fillId="0" borderId="39" xfId="0" applyBorder="1" applyAlignment="1" applyProtection="1">
      <alignment horizontal="left" vertical="center"/>
      <protection locked="0"/>
    </xf>
    <xf numFmtId="164" fontId="3" fillId="7" borderId="38" xfId="0" applyNumberFormat="1" applyFont="1" applyFill="1" applyBorder="1" applyAlignment="1" applyProtection="1">
      <alignment horizontal="right" vertical="center"/>
      <protection locked="0"/>
    </xf>
    <xf numFmtId="164" fontId="3" fillId="0" borderId="15" xfId="0" applyNumberFormat="1" applyFont="1" applyBorder="1" applyAlignment="1">
      <alignment vertical="center"/>
    </xf>
    <xf numFmtId="164" fontId="3" fillId="0" borderId="40" xfId="0" applyNumberFormat="1" applyFont="1" applyBorder="1" applyAlignment="1">
      <alignment vertical="center"/>
    </xf>
    <xf numFmtId="0" fontId="0" fillId="5" borderId="7" xfId="0" applyFill="1" applyBorder="1" applyAlignment="1">
      <alignment horizontal="right"/>
    </xf>
    <xf numFmtId="0" fontId="9" fillId="0" borderId="7" xfId="0" applyFont="1" applyBorder="1" applyAlignment="1">
      <alignment vertical="center"/>
    </xf>
    <xf numFmtId="0" fontId="17" fillId="0" borderId="6" xfId="0" applyFont="1" applyBorder="1" applyAlignment="1">
      <alignment vertical="center" wrapText="1"/>
    </xf>
    <xf numFmtId="9" fontId="3" fillId="7" borderId="38" xfId="2" applyFont="1" applyFill="1" applyBorder="1" applyAlignment="1" applyProtection="1">
      <alignment vertical="center"/>
    </xf>
    <xf numFmtId="164" fontId="3" fillId="7" borderId="38" xfId="0" applyNumberFormat="1" applyFont="1" applyFill="1" applyBorder="1" applyAlignment="1" applyProtection="1">
      <alignment vertical="center" wrapText="1"/>
      <protection locked="0"/>
    </xf>
    <xf numFmtId="164" fontId="18" fillId="7" borderId="38" xfId="0" applyNumberFormat="1" applyFont="1" applyFill="1" applyBorder="1" applyAlignment="1">
      <alignment vertical="center"/>
    </xf>
    <xf numFmtId="164" fontId="3" fillId="7" borderId="38" xfId="0" applyNumberFormat="1" applyFont="1" applyFill="1" applyBorder="1" applyAlignment="1" applyProtection="1">
      <alignment vertical="center"/>
      <protection locked="0"/>
    </xf>
    <xf numFmtId="0" fontId="0" fillId="0" borderId="41" xfId="0" applyBorder="1"/>
    <xf numFmtId="164" fontId="3" fillId="0" borderId="7" xfId="0" applyNumberFormat="1" applyFont="1" applyBorder="1" applyAlignment="1" applyProtection="1">
      <alignment vertical="center"/>
      <protection locked="0"/>
    </xf>
    <xf numFmtId="164" fontId="3" fillId="0" borderId="42" xfId="0" applyNumberFormat="1" applyFont="1" applyBorder="1" applyAlignment="1" applyProtection="1">
      <alignment vertical="center"/>
      <protection locked="0"/>
    </xf>
    <xf numFmtId="164" fontId="0" fillId="0" borderId="43" xfId="0" applyNumberFormat="1" applyBorder="1" applyAlignment="1" applyProtection="1">
      <alignment vertical="center"/>
      <protection locked="0"/>
    </xf>
    <xf numFmtId="164" fontId="0" fillId="0" borderId="44" xfId="0" applyNumberFormat="1" applyBorder="1" applyAlignment="1" applyProtection="1">
      <alignment vertical="center"/>
      <protection locked="0"/>
    </xf>
    <xf numFmtId="164" fontId="0" fillId="0" borderId="45" xfId="0" applyNumberFormat="1" applyBorder="1" applyAlignment="1" applyProtection="1">
      <alignment vertical="center"/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164" fontId="0" fillId="0" borderId="4" xfId="0" applyNumberFormat="1" applyBorder="1" applyAlignment="1" applyProtection="1">
      <alignment vertical="center"/>
      <protection locked="0"/>
    </xf>
    <xf numFmtId="0" fontId="17" fillId="8" borderId="27" xfId="0" applyFont="1" applyFill="1" applyBorder="1" applyAlignment="1">
      <alignment horizontal="center" vertical="center" wrapText="1"/>
    </xf>
    <xf numFmtId="0" fontId="17" fillId="8" borderId="26" xfId="0" applyFont="1" applyFill="1" applyBorder="1" applyAlignment="1">
      <alignment vertical="center" wrapText="1"/>
    </xf>
    <xf numFmtId="0" fontId="0" fillId="0" borderId="41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8" borderId="8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0" fontId="17" fillId="8" borderId="6" xfId="0" applyFont="1" applyFill="1" applyBorder="1" applyAlignment="1">
      <alignment vertical="center"/>
    </xf>
    <xf numFmtId="164" fontId="8" fillId="0" borderId="13" xfId="0" applyNumberFormat="1" applyFont="1" applyBorder="1" applyProtection="1">
      <protection locked="0"/>
    </xf>
    <xf numFmtId="5" fontId="4" fillId="0" borderId="19" xfId="1" applyNumberFormat="1" applyFont="1" applyBorder="1" applyAlignment="1" applyProtection="1">
      <alignment horizontal="right" vertical="center" wrapText="1"/>
      <protection locked="0"/>
    </xf>
    <xf numFmtId="5" fontId="16" fillId="0" borderId="10" xfId="1" applyNumberFormat="1" applyFont="1" applyBorder="1" applyAlignment="1" applyProtection="1">
      <alignment horizontal="right" vertical="center" wrapText="1"/>
      <protection locked="0"/>
    </xf>
    <xf numFmtId="0" fontId="0" fillId="0" borderId="47" xfId="0" applyBorder="1" applyAlignment="1" applyProtection="1">
      <alignment vertical="center"/>
      <protection locked="0"/>
    </xf>
    <xf numFmtId="164" fontId="8" fillId="0" borderId="10" xfId="0" applyNumberFormat="1" applyFont="1" applyBorder="1" applyProtection="1">
      <protection locked="0"/>
    </xf>
    <xf numFmtId="0" fontId="0" fillId="0" borderId="47" xfId="0" applyBorder="1" applyAlignment="1">
      <alignment vertical="center"/>
    </xf>
    <xf numFmtId="0" fontId="17" fillId="8" borderId="28" xfId="0" applyFont="1" applyFill="1" applyBorder="1" applyAlignment="1">
      <alignment horizontal="center" vertical="center"/>
    </xf>
    <xf numFmtId="0" fontId="17" fillId="8" borderId="27" xfId="0" applyFont="1" applyFill="1" applyBorder="1" applyAlignment="1">
      <alignment horizontal="center" vertical="center"/>
    </xf>
    <xf numFmtId="0" fontId="17" fillId="8" borderId="31" xfId="0" applyFont="1" applyFill="1" applyBorder="1" applyAlignment="1">
      <alignment horizontal="center" vertical="center" wrapText="1"/>
    </xf>
    <xf numFmtId="0" fontId="17" fillId="8" borderId="26" xfId="0" applyFont="1" applyFill="1" applyBorder="1" applyAlignment="1">
      <alignment vertical="center"/>
    </xf>
    <xf numFmtId="164" fontId="3" fillId="8" borderId="8" xfId="0" applyNumberFormat="1" applyFont="1" applyFill="1" applyBorder="1" applyAlignment="1">
      <alignment vertical="center" wrapText="1"/>
    </xf>
    <xf numFmtId="164" fontId="3" fillId="0" borderId="42" xfId="0" applyNumberFormat="1" applyFont="1" applyBorder="1" applyAlignment="1" applyProtection="1">
      <alignment vertical="center" wrapText="1"/>
      <protection locked="0"/>
    </xf>
    <xf numFmtId="164" fontId="19" fillId="0" borderId="48" xfId="0" applyNumberFormat="1" applyFont="1" applyBorder="1" applyAlignment="1">
      <alignment horizontal="right" vertical="center" wrapText="1"/>
    </xf>
    <xf numFmtId="164" fontId="8" fillId="5" borderId="13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164" fontId="3" fillId="9" borderId="49" xfId="0" applyNumberFormat="1" applyFont="1" applyFill="1" applyBorder="1" applyAlignment="1" applyProtection="1">
      <alignment vertical="center" wrapText="1"/>
      <protection locked="0"/>
    </xf>
    <xf numFmtId="164" fontId="3" fillId="9" borderId="50" xfId="0" applyNumberFormat="1" applyFont="1" applyFill="1" applyBorder="1" applyAlignment="1" applyProtection="1">
      <alignment vertical="center" wrapText="1"/>
      <protection locked="0"/>
    </xf>
    <xf numFmtId="164" fontId="3" fillId="9" borderId="50" xfId="0" applyNumberFormat="1" applyFont="1" applyFill="1" applyBorder="1" applyAlignment="1">
      <alignment vertical="center" wrapText="1"/>
    </xf>
    <xf numFmtId="164" fontId="8" fillId="10" borderId="13" xfId="1" applyNumberFormat="1" applyFont="1" applyFill="1" applyBorder="1" applyAlignment="1" applyProtection="1">
      <alignment horizontal="right" vertical="center" wrapText="1"/>
      <protection locked="0"/>
    </xf>
    <xf numFmtId="164" fontId="3" fillId="9" borderId="51" xfId="0" applyNumberFormat="1" applyFont="1" applyFill="1" applyBorder="1" applyAlignment="1">
      <alignment vertical="center" wrapText="1"/>
    </xf>
    <xf numFmtId="164" fontId="8" fillId="0" borderId="19" xfId="0" applyNumberFormat="1" applyFont="1" applyBorder="1" applyProtection="1">
      <protection locked="0"/>
    </xf>
    <xf numFmtId="164" fontId="19" fillId="0" borderId="52" xfId="0" applyNumberFormat="1" applyFont="1" applyBorder="1" applyAlignment="1">
      <alignment horizontal="right" vertical="center" wrapText="1"/>
    </xf>
    <xf numFmtId="0" fontId="8" fillId="0" borderId="53" xfId="0" applyFont="1" applyBorder="1" applyAlignment="1">
      <alignment vertical="center" wrapText="1"/>
    </xf>
    <xf numFmtId="164" fontId="19" fillId="0" borderId="54" xfId="0" applyNumberFormat="1" applyFont="1" applyBorder="1" applyAlignment="1">
      <alignment horizontal="right" vertical="center" wrapText="1"/>
    </xf>
    <xf numFmtId="164" fontId="3" fillId="9" borderId="55" xfId="0" applyNumberFormat="1" applyFont="1" applyFill="1" applyBorder="1" applyAlignment="1" applyProtection="1">
      <alignment vertical="center" wrapText="1"/>
      <protection locked="0"/>
    </xf>
    <xf numFmtId="164" fontId="3" fillId="9" borderId="55" xfId="0" applyNumberFormat="1" applyFont="1" applyFill="1" applyBorder="1" applyAlignment="1">
      <alignment vertical="center" wrapText="1"/>
    </xf>
    <xf numFmtId="164" fontId="3" fillId="9" borderId="47" xfId="0" applyNumberFormat="1" applyFont="1" applyFill="1" applyBorder="1" applyAlignment="1">
      <alignment vertical="center" wrapText="1"/>
    </xf>
    <xf numFmtId="164" fontId="3" fillId="5" borderId="49" xfId="0" applyNumberFormat="1" applyFont="1" applyFill="1" applyBorder="1" applyAlignment="1" applyProtection="1">
      <alignment vertical="center" wrapText="1"/>
      <protection locked="0"/>
    </xf>
    <xf numFmtId="164" fontId="8" fillId="5" borderId="10" xfId="0" applyNumberFormat="1" applyFont="1" applyFill="1" applyBorder="1" applyProtection="1">
      <protection locked="0"/>
    </xf>
    <xf numFmtId="164" fontId="19" fillId="5" borderId="54" xfId="0" applyNumberFormat="1" applyFont="1" applyFill="1" applyBorder="1" applyAlignment="1">
      <alignment horizontal="right" vertical="center" wrapText="1"/>
    </xf>
    <xf numFmtId="0" fontId="0" fillId="5" borderId="0" xfId="0" applyFill="1"/>
    <xf numFmtId="164" fontId="8" fillId="0" borderId="48" xfId="0" applyNumberFormat="1" applyFont="1" applyBorder="1" applyAlignment="1" applyProtection="1">
      <alignment horizontal="right" vertical="center" wrapText="1"/>
      <protection locked="0"/>
    </xf>
    <xf numFmtId="164" fontId="17" fillId="8" borderId="27" xfId="1" applyNumberFormat="1" applyFont="1" applyFill="1" applyBorder="1" applyAlignment="1" applyProtection="1">
      <alignment horizontal="center" vertical="center" wrapText="1"/>
    </xf>
    <xf numFmtId="164" fontId="3" fillId="8" borderId="38" xfId="0" applyNumberFormat="1" applyFont="1" applyFill="1" applyBorder="1" applyAlignment="1">
      <alignment vertical="center" wrapText="1"/>
    </xf>
    <xf numFmtId="164" fontId="3" fillId="0" borderId="56" xfId="0" applyNumberFormat="1" applyFont="1" applyBorder="1" applyAlignment="1">
      <alignment vertical="center"/>
    </xf>
    <xf numFmtId="164" fontId="3" fillId="0" borderId="56" xfId="0" applyNumberFormat="1" applyFont="1" applyBorder="1" applyAlignment="1" applyProtection="1">
      <alignment vertical="center"/>
      <protection locked="0"/>
    </xf>
    <xf numFmtId="0" fontId="0" fillId="0" borderId="57" xfId="0" applyBorder="1" applyAlignment="1" applyProtection="1">
      <alignment horizontal="left" wrapText="1"/>
      <protection locked="0"/>
    </xf>
    <xf numFmtId="164" fontId="8" fillId="0" borderId="58" xfId="0" applyNumberFormat="1" applyFont="1" applyBorder="1" applyProtection="1">
      <protection locked="0"/>
    </xf>
    <xf numFmtId="5" fontId="19" fillId="0" borderId="20" xfId="1" applyNumberFormat="1" applyFont="1" applyFill="1" applyBorder="1" applyAlignment="1" applyProtection="1">
      <alignment horizontal="right" vertical="center" wrapText="1"/>
    </xf>
    <xf numFmtId="164" fontId="8" fillId="0" borderId="48" xfId="1" applyNumberFormat="1" applyFont="1" applyFill="1" applyBorder="1" applyAlignment="1" applyProtection="1">
      <alignment horizontal="right" vertical="center" wrapText="1"/>
      <protection locked="0"/>
    </xf>
    <xf numFmtId="1" fontId="19" fillId="0" borderId="20" xfId="0" applyNumberFormat="1" applyFont="1" applyBorder="1" applyAlignment="1" applyProtection="1">
      <alignment horizontal="right" vertical="center" wrapText="1"/>
      <protection locked="0"/>
    </xf>
    <xf numFmtId="164" fontId="19" fillId="0" borderId="20" xfId="1" applyNumberFormat="1" applyFont="1" applyBorder="1" applyAlignment="1" applyProtection="1">
      <alignment horizontal="right" vertical="center" wrapText="1"/>
    </xf>
    <xf numFmtId="37" fontId="19" fillId="0" borderId="13" xfId="0" applyNumberFormat="1" applyFont="1" applyBorder="1" applyAlignment="1" applyProtection="1">
      <alignment horizontal="right" vertical="center" wrapText="1"/>
      <protection locked="0"/>
    </xf>
    <xf numFmtId="5" fontId="19" fillId="0" borderId="13" xfId="1" applyNumberFormat="1" applyFont="1" applyFill="1" applyBorder="1" applyAlignment="1" applyProtection="1">
      <alignment horizontal="right" vertical="center" wrapText="1"/>
    </xf>
    <xf numFmtId="1" fontId="19" fillId="0" borderId="13" xfId="0" applyNumberFormat="1" applyFont="1" applyBorder="1" applyAlignment="1" applyProtection="1">
      <alignment horizontal="right" vertical="center" wrapText="1"/>
      <protection locked="0"/>
    </xf>
    <xf numFmtId="5" fontId="19" fillId="0" borderId="10" xfId="1" applyNumberFormat="1" applyFont="1" applyFill="1" applyBorder="1" applyAlignment="1" applyProtection="1">
      <alignment horizontal="right" vertical="center" wrapText="1"/>
    </xf>
    <xf numFmtId="1" fontId="19" fillId="0" borderId="10" xfId="0" applyNumberFormat="1" applyFont="1" applyBorder="1" applyAlignment="1" applyProtection="1">
      <alignment horizontal="right" vertical="center" wrapText="1"/>
      <protection locked="0"/>
    </xf>
    <xf numFmtId="164" fontId="8" fillId="0" borderId="13" xfId="0" applyNumberFormat="1" applyFont="1" applyBorder="1" applyAlignment="1" applyProtection="1">
      <alignment horizontal="right" vertical="center"/>
      <protection locked="0"/>
    </xf>
    <xf numFmtId="0" fontId="17" fillId="8" borderId="32" xfId="0" applyFont="1" applyFill="1" applyBorder="1" applyAlignment="1">
      <alignment horizontal="center" vertical="center"/>
    </xf>
    <xf numFmtId="0" fontId="17" fillId="8" borderId="31" xfId="0" applyFont="1" applyFill="1" applyBorder="1" applyAlignment="1">
      <alignment horizontal="center" vertical="center"/>
    </xf>
    <xf numFmtId="0" fontId="17" fillId="8" borderId="30" xfId="0" applyFont="1" applyFill="1" applyBorder="1" applyAlignment="1" applyProtection="1">
      <alignment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1" fontId="3" fillId="0" borderId="44" xfId="0" applyNumberFormat="1" applyFont="1" applyBorder="1" applyAlignment="1" applyProtection="1">
      <alignment horizontal="center" vertical="center" wrapText="1"/>
      <protection locked="0"/>
    </xf>
    <xf numFmtId="0" fontId="3" fillId="0" borderId="63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1" fontId="21" fillId="0" borderId="69" xfId="0" applyNumberFormat="1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17" fillId="8" borderId="26" xfId="0" applyFont="1" applyFill="1" applyBorder="1" applyAlignment="1">
      <alignment horizontal="center" vertical="center" wrapText="1"/>
    </xf>
    <xf numFmtId="14" fontId="23" fillId="5" borderId="8" xfId="0" applyNumberFormat="1" applyFont="1" applyFill="1" applyBorder="1" applyAlignment="1">
      <alignment horizontal="center" vertical="center" wrapText="1"/>
    </xf>
    <xf numFmtId="0" fontId="22" fillId="0" borderId="46" xfId="0" applyFont="1" applyBorder="1" applyAlignment="1">
      <alignment horizontal="left" vertical="center" wrapText="1"/>
    </xf>
    <xf numFmtId="0" fontId="24" fillId="0" borderId="8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 wrapText="1"/>
    </xf>
    <xf numFmtId="164" fontId="0" fillId="3" borderId="35" xfId="0" applyNumberFormat="1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wrapText="1"/>
      <protection locked="0"/>
    </xf>
    <xf numFmtId="0" fontId="11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6" fillId="0" borderId="5" xfId="0" applyFont="1" applyBorder="1"/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64" fontId="0" fillId="3" borderId="30" xfId="0" applyNumberFormat="1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4" fontId="10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3" fillId="0" borderId="68" xfId="0" applyFont="1" applyBorder="1" applyAlignment="1" applyProtection="1">
      <alignment horizontal="center" vertical="center" wrapText="1"/>
      <protection locked="0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  <xf numFmtId="0" fontId="3" fillId="0" borderId="59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>
      <alignment horizontal="center" vertical="center" wrapText="1"/>
    </xf>
    <xf numFmtId="0" fontId="17" fillId="8" borderId="60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/>
    </xf>
    <xf numFmtId="0" fontId="9" fillId="8" borderId="59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 wrapText="1"/>
    </xf>
    <xf numFmtId="0" fontId="22" fillId="5" borderId="7" xfId="0" applyFont="1" applyFill="1" applyBorder="1" applyAlignment="1">
      <alignment horizontal="left" vertical="center" wrapText="1"/>
    </xf>
    <xf numFmtId="14" fontId="24" fillId="0" borderId="7" xfId="0" applyNumberFormat="1" applyFont="1" applyBorder="1" applyAlignment="1" applyProtection="1">
      <alignment horizontal="center" vertical="center" wrapText="1"/>
      <protection locked="0"/>
    </xf>
    <xf numFmtId="14" fontId="24" fillId="0" borderId="8" xfId="0" applyNumberFormat="1" applyFont="1" applyBorder="1" applyAlignment="1" applyProtection="1">
      <alignment horizontal="center" vertical="center" wrapText="1"/>
      <protection locked="0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vertical="center" wrapText="1"/>
    </xf>
    <xf numFmtId="0" fontId="9" fillId="8" borderId="7" xfId="0" applyFont="1" applyFill="1" applyBorder="1" applyAlignment="1">
      <alignment vertical="center"/>
    </xf>
    <xf numFmtId="0" fontId="9" fillId="8" borderId="8" xfId="0" applyFont="1" applyFill="1" applyBorder="1" applyAlignment="1">
      <alignment vertical="center"/>
    </xf>
    <xf numFmtId="0" fontId="17" fillId="8" borderId="6" xfId="0" applyFont="1" applyFill="1" applyBorder="1" applyAlignment="1" applyProtection="1">
      <alignment vertical="center"/>
      <protection locked="0"/>
    </xf>
    <xf numFmtId="0" fontId="9" fillId="8" borderId="7" xfId="0" applyFont="1" applyFill="1" applyBorder="1" applyAlignment="1" applyProtection="1">
      <alignment vertical="center"/>
      <protection locked="0"/>
    </xf>
    <xf numFmtId="0" fontId="9" fillId="8" borderId="8" xfId="0" applyFont="1" applyFill="1" applyBorder="1" applyAlignment="1" applyProtection="1">
      <alignment vertical="center"/>
      <protection locked="0"/>
    </xf>
    <xf numFmtId="0" fontId="20" fillId="8" borderId="46" xfId="0" applyFont="1" applyFill="1" applyBorder="1" applyAlignment="1">
      <alignment horizontal="center" vertical="center" wrapText="1"/>
    </xf>
    <xf numFmtId="0" fontId="9" fillId="8" borderId="41" xfId="0" applyFont="1" applyFill="1" applyBorder="1" applyAlignment="1">
      <alignment vertical="center" wrapText="1"/>
    </xf>
    <xf numFmtId="0" fontId="9" fillId="8" borderId="71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17" fillId="8" borderId="28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9" fillId="8" borderId="7" xfId="0" applyFont="1" applyFill="1" applyBorder="1" applyAlignment="1">
      <alignment vertical="center" wrapText="1"/>
    </xf>
    <xf numFmtId="0" fontId="9" fillId="8" borderId="8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17" fillId="8" borderId="26" xfId="0" applyFont="1" applyFill="1" applyBorder="1" applyAlignment="1">
      <alignment vertical="center" wrapText="1"/>
    </xf>
    <xf numFmtId="0" fontId="9" fillId="8" borderId="27" xfId="0" applyFont="1" applyFill="1" applyBorder="1" applyAlignment="1">
      <alignment vertical="center" wrapText="1"/>
    </xf>
  </cellXfs>
  <cellStyles count="3">
    <cellStyle name="Currency" xfId="1" builtinId="4"/>
    <cellStyle name="Normal" xfId="0" builtinId="0"/>
    <cellStyle name="Percent" xfId="2" builtinId="5"/>
  </cellStyles>
  <dxfs count="5">
    <dxf>
      <font>
        <b/>
        <i val="0"/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81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342900</xdr:rowOff>
    </xdr:to>
    <xdr:pic>
      <xdr:nvPicPr>
        <xdr:cNvPr id="2" name="Picture 1" descr="cid:image001.jpg@01D158DB.8C535A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342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28575</xdr:rowOff>
    </xdr:from>
    <xdr:ext cx="1019175" cy="349250"/>
    <xdr:pic>
      <xdr:nvPicPr>
        <xdr:cNvPr id="2" name="Picture 1" descr="cid:image001.jpg@01D158DB.8C535A50">
          <a:extLst>
            <a:ext uri="{FF2B5EF4-FFF2-40B4-BE49-F238E27FC236}">
              <a16:creationId xmlns:a16="http://schemas.microsoft.com/office/drawing/2014/main" id="{51758664-FD23-4682-878E-527E88776B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1019175" cy="3492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view="pageLayout" topLeftCell="A7" zoomScaleNormal="100" workbookViewId="0">
      <selection activeCell="J31" sqref="J31"/>
    </sheetView>
  </sheetViews>
  <sheetFormatPr defaultRowHeight="15" x14ac:dyDescent="0.25"/>
  <cols>
    <col min="1" max="1" width="50.5703125" customWidth="1"/>
    <col min="2" max="2" width="21.28515625" customWidth="1"/>
    <col min="3" max="3" width="16.42578125" customWidth="1"/>
    <col min="4" max="4" width="15" customWidth="1"/>
    <col min="5" max="5" width="12" customWidth="1"/>
    <col min="6" max="6" width="19.7109375" customWidth="1"/>
    <col min="7" max="7" width="35.42578125" customWidth="1"/>
  </cols>
  <sheetData>
    <row r="1" spans="1:7" ht="32.25" customHeight="1" x14ac:dyDescent="0.25"/>
    <row r="2" spans="1:7" x14ac:dyDescent="0.25">
      <c r="A2" s="1" t="s">
        <v>0</v>
      </c>
      <c r="B2" s="224" t="s">
        <v>1</v>
      </c>
      <c r="C2" s="216"/>
      <c r="D2" s="216"/>
      <c r="E2" s="216"/>
      <c r="F2" s="216"/>
      <c r="G2" s="216"/>
    </row>
    <row r="3" spans="1:7" x14ac:dyDescent="0.25">
      <c r="A3" s="1" t="s">
        <v>77</v>
      </c>
      <c r="B3" s="224" t="s">
        <v>2</v>
      </c>
      <c r="C3" s="216"/>
      <c r="D3" s="224" t="s">
        <v>3</v>
      </c>
      <c r="E3" s="216"/>
      <c r="F3" s="218" t="s">
        <v>4</v>
      </c>
      <c r="G3" s="225"/>
    </row>
    <row r="4" spans="1:7" x14ac:dyDescent="0.25">
      <c r="A4" s="1" t="s">
        <v>78</v>
      </c>
      <c r="B4" s="224" t="s">
        <v>2</v>
      </c>
      <c r="C4" s="216"/>
      <c r="D4" s="224" t="s">
        <v>3</v>
      </c>
      <c r="E4" s="216"/>
      <c r="F4" s="218" t="s">
        <v>4</v>
      </c>
      <c r="G4" s="225"/>
    </row>
    <row r="5" spans="1:7" x14ac:dyDescent="0.25">
      <c r="A5" s="1" t="s">
        <v>5</v>
      </c>
      <c r="B5" s="215" t="s">
        <v>6</v>
      </c>
      <c r="C5" s="215"/>
      <c r="D5" s="215"/>
      <c r="E5" s="215"/>
      <c r="F5" s="216"/>
      <c r="G5" s="216"/>
    </row>
    <row r="6" spans="1:7" x14ac:dyDescent="0.25">
      <c r="A6" s="1" t="s">
        <v>7</v>
      </c>
      <c r="B6" s="217" t="s">
        <v>8</v>
      </c>
      <c r="C6" s="218"/>
      <c r="D6" s="218"/>
      <c r="E6" s="218"/>
      <c r="F6" s="218"/>
      <c r="G6" s="218"/>
    </row>
    <row r="7" spans="1:7" x14ac:dyDescent="0.25">
      <c r="A7" s="1" t="s">
        <v>9</v>
      </c>
      <c r="B7" s="218" t="s">
        <v>10</v>
      </c>
      <c r="C7" s="218"/>
      <c r="D7" s="218"/>
      <c r="E7" s="218"/>
      <c r="F7" s="218"/>
      <c r="G7" s="218"/>
    </row>
    <row r="8" spans="1:7" x14ac:dyDescent="0.25">
      <c r="A8" s="1" t="s">
        <v>11</v>
      </c>
      <c r="B8" s="219" t="s">
        <v>12</v>
      </c>
      <c r="C8" s="219"/>
      <c r="D8" s="219"/>
      <c r="E8" s="219"/>
      <c r="F8" s="219"/>
      <c r="G8" s="219"/>
    </row>
    <row r="9" spans="1:7" x14ac:dyDescent="0.25">
      <c r="A9" s="1" t="s">
        <v>82</v>
      </c>
      <c r="B9" s="2" t="s">
        <v>13</v>
      </c>
      <c r="C9" s="89" t="s">
        <v>1</v>
      </c>
      <c r="D9" s="3"/>
      <c r="E9" s="3"/>
      <c r="F9" s="1" t="s">
        <v>14</v>
      </c>
      <c r="G9" s="4" t="s">
        <v>1</v>
      </c>
    </row>
    <row r="10" spans="1:7" x14ac:dyDescent="0.25">
      <c r="A10" s="5" t="s">
        <v>81</v>
      </c>
      <c r="B10" s="88" t="s">
        <v>13</v>
      </c>
      <c r="C10" s="91" t="s">
        <v>1</v>
      </c>
      <c r="D10" s="6"/>
      <c r="E10" s="6"/>
      <c r="F10" s="88" t="s">
        <v>14</v>
      </c>
      <c r="G10" s="7" t="s">
        <v>1</v>
      </c>
    </row>
    <row r="11" spans="1:7" x14ac:dyDescent="0.25">
      <c r="A11" s="8" t="s">
        <v>15</v>
      </c>
      <c r="B11" s="8" t="s">
        <v>85</v>
      </c>
      <c r="C11" s="9" t="s">
        <v>16</v>
      </c>
      <c r="D11" s="220" t="s">
        <v>17</v>
      </c>
      <c r="E11" s="221"/>
      <c r="F11" s="222" t="s">
        <v>18</v>
      </c>
      <c r="G11" s="223"/>
    </row>
    <row r="12" spans="1:7" x14ac:dyDescent="0.25">
      <c r="A12" s="8">
        <f>SUM(B12:G12)</f>
        <v>0</v>
      </c>
      <c r="B12" s="90" t="s">
        <v>19</v>
      </c>
      <c r="C12" s="90" t="s">
        <v>20</v>
      </c>
      <c r="D12" s="204" t="s">
        <v>21</v>
      </c>
      <c r="E12" s="205"/>
      <c r="F12" s="206" t="s">
        <v>22</v>
      </c>
      <c r="G12" s="207"/>
    </row>
    <row r="13" spans="1:7" ht="15.75" thickBot="1" x14ac:dyDescent="0.3">
      <c r="A13" s="208" t="s">
        <v>84</v>
      </c>
      <c r="B13" s="209"/>
      <c r="C13" s="209"/>
      <c r="D13" s="209"/>
      <c r="E13" s="209"/>
      <c r="F13" s="209"/>
      <c r="G13" s="209"/>
    </row>
    <row r="14" spans="1:7" ht="15.75" thickBot="1" x14ac:dyDescent="0.3">
      <c r="A14" s="210" t="s">
        <v>23</v>
      </c>
      <c r="B14" s="211"/>
      <c r="C14" s="211"/>
      <c r="D14" s="211"/>
      <c r="E14" s="211"/>
      <c r="F14" s="211"/>
      <c r="G14" s="212"/>
    </row>
    <row r="15" spans="1:7" ht="15.75" thickBot="1" x14ac:dyDescent="0.3">
      <c r="A15" s="10" t="s">
        <v>24</v>
      </c>
      <c r="B15" s="11" t="s">
        <v>25</v>
      </c>
      <c r="C15" s="11" t="s">
        <v>26</v>
      </c>
      <c r="D15" s="11" t="s">
        <v>27</v>
      </c>
      <c r="E15" s="11" t="s">
        <v>74</v>
      </c>
      <c r="F15" s="11" t="s">
        <v>73</v>
      </c>
      <c r="G15" s="12" t="s">
        <v>28</v>
      </c>
    </row>
    <row r="16" spans="1:7" x14ac:dyDescent="0.25">
      <c r="A16" s="13" t="s">
        <v>29</v>
      </c>
      <c r="B16" s="14">
        <v>0</v>
      </c>
      <c r="C16" s="15">
        <v>0</v>
      </c>
      <c r="D16" s="16">
        <f>B16*C16</f>
        <v>0</v>
      </c>
      <c r="E16" s="17">
        <v>1</v>
      </c>
      <c r="F16" s="16">
        <f>D16*E16</f>
        <v>0</v>
      </c>
      <c r="G16" s="18"/>
    </row>
    <row r="17" spans="1:7" x14ac:dyDescent="0.25">
      <c r="A17" s="19" t="s">
        <v>30</v>
      </c>
      <c r="B17" s="20">
        <v>0</v>
      </c>
      <c r="C17" s="21">
        <v>0</v>
      </c>
      <c r="D17" s="22">
        <f t="shared" ref="D17:D28" si="0">B17*C17</f>
        <v>0</v>
      </c>
      <c r="E17" s="23">
        <v>1</v>
      </c>
      <c r="F17" s="22">
        <f t="shared" ref="F17:F28" si="1">D17*E17</f>
        <v>0</v>
      </c>
      <c r="G17" s="24"/>
    </row>
    <row r="18" spans="1:7" x14ac:dyDescent="0.25">
      <c r="A18" s="19" t="s">
        <v>31</v>
      </c>
      <c r="B18" s="20">
        <v>0</v>
      </c>
      <c r="C18" s="21">
        <v>0</v>
      </c>
      <c r="D18" s="22">
        <f t="shared" si="0"/>
        <v>0</v>
      </c>
      <c r="E18" s="23">
        <v>1</v>
      </c>
      <c r="F18" s="22">
        <f t="shared" si="1"/>
        <v>0</v>
      </c>
      <c r="G18" s="24"/>
    </row>
    <row r="19" spans="1:7" x14ac:dyDescent="0.25">
      <c r="A19" s="19" t="s">
        <v>32</v>
      </c>
      <c r="B19" s="20">
        <v>0</v>
      </c>
      <c r="C19" s="21">
        <v>0</v>
      </c>
      <c r="D19" s="22">
        <f t="shared" si="0"/>
        <v>0</v>
      </c>
      <c r="E19" s="23">
        <v>1</v>
      </c>
      <c r="F19" s="22">
        <f t="shared" si="1"/>
        <v>0</v>
      </c>
      <c r="G19" s="24"/>
    </row>
    <row r="20" spans="1:7" x14ac:dyDescent="0.25">
      <c r="A20" s="19" t="s">
        <v>33</v>
      </c>
      <c r="B20" s="20">
        <v>0</v>
      </c>
      <c r="C20" s="21">
        <v>0</v>
      </c>
      <c r="D20" s="22">
        <f t="shared" si="0"/>
        <v>0</v>
      </c>
      <c r="E20" s="23">
        <v>1</v>
      </c>
      <c r="F20" s="22">
        <f t="shared" si="1"/>
        <v>0</v>
      </c>
      <c r="G20" s="24"/>
    </row>
    <row r="21" spans="1:7" x14ac:dyDescent="0.25">
      <c r="A21" s="25" t="s">
        <v>34</v>
      </c>
      <c r="B21" s="20">
        <v>0</v>
      </c>
      <c r="C21" s="21">
        <v>0</v>
      </c>
      <c r="D21" s="22">
        <f t="shared" si="0"/>
        <v>0</v>
      </c>
      <c r="E21" s="23">
        <v>1</v>
      </c>
      <c r="F21" s="22">
        <f t="shared" si="1"/>
        <v>0</v>
      </c>
      <c r="G21" s="24"/>
    </row>
    <row r="22" spans="1:7" x14ac:dyDescent="0.25">
      <c r="A22" s="25" t="s">
        <v>35</v>
      </c>
      <c r="B22" s="20">
        <v>0</v>
      </c>
      <c r="C22" s="21">
        <v>0</v>
      </c>
      <c r="D22" s="22">
        <f t="shared" si="0"/>
        <v>0</v>
      </c>
      <c r="E22" s="23">
        <v>1</v>
      </c>
      <c r="F22" s="22">
        <f t="shared" si="1"/>
        <v>0</v>
      </c>
      <c r="G22" s="24"/>
    </row>
    <row r="23" spans="1:7" x14ac:dyDescent="0.25">
      <c r="A23" s="13" t="s">
        <v>36</v>
      </c>
      <c r="B23" s="14">
        <v>0</v>
      </c>
      <c r="C23" s="15">
        <v>0</v>
      </c>
      <c r="D23" s="22">
        <f t="shared" si="0"/>
        <v>0</v>
      </c>
      <c r="E23" s="23">
        <v>1</v>
      </c>
      <c r="F23" s="22">
        <f t="shared" si="1"/>
        <v>0</v>
      </c>
      <c r="G23" s="26"/>
    </row>
    <row r="24" spans="1:7" x14ac:dyDescent="0.25">
      <c r="A24" s="25" t="s">
        <v>37</v>
      </c>
      <c r="B24" s="20">
        <v>0</v>
      </c>
      <c r="C24" s="21">
        <v>0</v>
      </c>
      <c r="D24" s="22">
        <f t="shared" si="0"/>
        <v>0</v>
      </c>
      <c r="E24" s="23">
        <v>1</v>
      </c>
      <c r="F24" s="22">
        <f t="shared" si="1"/>
        <v>0</v>
      </c>
      <c r="G24" s="24"/>
    </row>
    <row r="25" spans="1:7" x14ac:dyDescent="0.25">
      <c r="A25" s="19" t="s">
        <v>38</v>
      </c>
      <c r="B25" s="20">
        <v>0</v>
      </c>
      <c r="C25" s="21">
        <v>0</v>
      </c>
      <c r="D25" s="22">
        <f t="shared" si="0"/>
        <v>0</v>
      </c>
      <c r="E25" s="23">
        <v>1</v>
      </c>
      <c r="F25" s="22">
        <f t="shared" si="1"/>
        <v>0</v>
      </c>
      <c r="G25" s="24"/>
    </row>
    <row r="26" spans="1:7" x14ac:dyDescent="0.25">
      <c r="A26" s="27" t="s">
        <v>39</v>
      </c>
      <c r="B26" s="28">
        <v>0</v>
      </c>
      <c r="C26" s="29">
        <v>0</v>
      </c>
      <c r="D26" s="22">
        <f t="shared" si="0"/>
        <v>0</v>
      </c>
      <c r="E26" s="23">
        <v>1</v>
      </c>
      <c r="F26" s="22">
        <f t="shared" si="1"/>
        <v>0</v>
      </c>
      <c r="G26" s="24"/>
    </row>
    <row r="27" spans="1:7" x14ac:dyDescent="0.25">
      <c r="A27" s="30" t="s">
        <v>83</v>
      </c>
      <c r="B27" s="31">
        <v>0</v>
      </c>
      <c r="C27" s="32">
        <v>0</v>
      </c>
      <c r="D27" s="22">
        <v>0</v>
      </c>
      <c r="E27" s="23">
        <v>1</v>
      </c>
      <c r="F27" s="22">
        <f t="shared" si="1"/>
        <v>0</v>
      </c>
      <c r="G27" s="24"/>
    </row>
    <row r="28" spans="1:7" ht="15.75" thickBot="1" x14ac:dyDescent="0.3">
      <c r="A28" s="33" t="s">
        <v>93</v>
      </c>
      <c r="B28" s="34">
        <v>0</v>
      </c>
      <c r="C28" s="35">
        <v>0</v>
      </c>
      <c r="D28" s="16">
        <f t="shared" si="0"/>
        <v>0</v>
      </c>
      <c r="E28" s="23">
        <v>1</v>
      </c>
      <c r="F28" s="16">
        <f t="shared" si="1"/>
        <v>0</v>
      </c>
      <c r="G28" s="24"/>
    </row>
    <row r="29" spans="1:7" ht="15.75" thickBot="1" x14ac:dyDescent="0.3">
      <c r="A29" s="36" t="s">
        <v>40</v>
      </c>
      <c r="B29" s="37"/>
      <c r="C29" s="38" t="s">
        <v>41</v>
      </c>
      <c r="D29" s="39">
        <f>SUM(D16:D28)</f>
        <v>0</v>
      </c>
      <c r="E29" s="38" t="s">
        <v>75</v>
      </c>
      <c r="F29" s="40">
        <f>SUM(F16:F28)</f>
        <v>0</v>
      </c>
      <c r="G29" s="40"/>
    </row>
    <row r="30" spans="1:7" ht="15.75" thickBot="1" x14ac:dyDescent="0.3">
      <c r="A30" s="92"/>
      <c r="B30" s="42"/>
      <c r="C30" s="42"/>
      <c r="D30" s="42"/>
      <c r="E30" s="42"/>
      <c r="F30" s="42"/>
      <c r="G30" s="43"/>
    </row>
    <row r="31" spans="1:7" ht="15.75" thickBot="1" x14ac:dyDescent="0.3">
      <c r="A31" s="10" t="s">
        <v>42</v>
      </c>
      <c r="B31" s="11" t="s">
        <v>43</v>
      </c>
      <c r="C31" s="44" t="s">
        <v>44</v>
      </c>
      <c r="D31" s="11" t="s">
        <v>27</v>
      </c>
      <c r="E31" s="11" t="s">
        <v>74</v>
      </c>
      <c r="F31" s="11" t="s">
        <v>76</v>
      </c>
      <c r="G31" s="12" t="s">
        <v>28</v>
      </c>
    </row>
    <row r="32" spans="1:7" x14ac:dyDescent="0.25">
      <c r="A32" s="13" t="s">
        <v>45</v>
      </c>
      <c r="B32" s="45">
        <v>0</v>
      </c>
      <c r="C32" s="29">
        <v>0</v>
      </c>
      <c r="D32" s="16">
        <f>B32*C32</f>
        <v>0</v>
      </c>
      <c r="E32" s="17">
        <v>1</v>
      </c>
      <c r="F32" s="16">
        <f>D32*E32</f>
        <v>0</v>
      </c>
      <c r="G32" s="18"/>
    </row>
    <row r="33" spans="1:7" x14ac:dyDescent="0.25">
      <c r="A33" s="19" t="s">
        <v>79</v>
      </c>
      <c r="B33" s="46">
        <v>0</v>
      </c>
      <c r="C33" s="47">
        <v>0</v>
      </c>
      <c r="D33" s="22">
        <f t="shared" ref="D33:D58" si="2">B33*C33</f>
        <v>0</v>
      </c>
      <c r="E33" s="23">
        <v>1</v>
      </c>
      <c r="F33" s="22">
        <f t="shared" ref="F33:F58" si="3">D33*E33</f>
        <v>0</v>
      </c>
      <c r="G33" s="24"/>
    </row>
    <row r="34" spans="1:7" x14ac:dyDescent="0.25">
      <c r="A34" s="19" t="s">
        <v>80</v>
      </c>
      <c r="B34" s="46">
        <v>0</v>
      </c>
      <c r="C34" s="47">
        <v>0</v>
      </c>
      <c r="D34" s="22">
        <f t="shared" si="2"/>
        <v>0</v>
      </c>
      <c r="E34" s="23">
        <v>1</v>
      </c>
      <c r="F34" s="22">
        <f t="shared" si="3"/>
        <v>0</v>
      </c>
      <c r="G34" s="24"/>
    </row>
    <row r="35" spans="1:7" x14ac:dyDescent="0.25">
      <c r="A35" s="13" t="s">
        <v>46</v>
      </c>
      <c r="B35" s="46">
        <v>0</v>
      </c>
      <c r="C35" s="47">
        <v>0</v>
      </c>
      <c r="D35" s="22">
        <f>B35*C35</f>
        <v>0</v>
      </c>
      <c r="E35" s="23">
        <v>1</v>
      </c>
      <c r="F35" s="22">
        <f>D35*E35</f>
        <v>0</v>
      </c>
      <c r="G35" s="24"/>
    </row>
    <row r="36" spans="1:7" x14ac:dyDescent="0.25">
      <c r="A36" s="48" t="s">
        <v>47</v>
      </c>
      <c r="B36" s="49">
        <v>0</v>
      </c>
      <c r="C36" s="29">
        <v>0</v>
      </c>
      <c r="D36" s="22">
        <f t="shared" si="2"/>
        <v>0</v>
      </c>
      <c r="E36" s="23">
        <v>1</v>
      </c>
      <c r="F36" s="22">
        <f t="shared" si="3"/>
        <v>0</v>
      </c>
      <c r="G36" s="24"/>
    </row>
    <row r="37" spans="1:7" x14ac:dyDescent="0.25">
      <c r="A37" s="27" t="s">
        <v>48</v>
      </c>
      <c r="B37" s="28">
        <v>0</v>
      </c>
      <c r="C37" s="29">
        <v>0</v>
      </c>
      <c r="D37" s="22">
        <f t="shared" si="2"/>
        <v>0</v>
      </c>
      <c r="E37" s="23">
        <v>1</v>
      </c>
      <c r="F37" s="22">
        <f t="shared" si="3"/>
        <v>0</v>
      </c>
      <c r="G37" s="18"/>
    </row>
    <row r="38" spans="1:7" x14ac:dyDescent="0.25">
      <c r="A38" s="50" t="s">
        <v>49</v>
      </c>
      <c r="B38" s="49">
        <v>0</v>
      </c>
      <c r="C38" s="29">
        <v>0</v>
      </c>
      <c r="D38" s="22">
        <f t="shared" si="2"/>
        <v>0</v>
      </c>
      <c r="E38" s="23">
        <v>1</v>
      </c>
      <c r="F38" s="22">
        <f t="shared" si="3"/>
        <v>0</v>
      </c>
      <c r="G38" s="24"/>
    </row>
    <row r="39" spans="1:7" x14ac:dyDescent="0.25">
      <c r="A39" s="51" t="s">
        <v>50</v>
      </c>
      <c r="B39" s="49">
        <v>0</v>
      </c>
      <c r="C39" s="29">
        <v>0</v>
      </c>
      <c r="D39" s="22">
        <f t="shared" si="2"/>
        <v>0</v>
      </c>
      <c r="E39" s="23">
        <v>1</v>
      </c>
      <c r="F39" s="22">
        <f t="shared" si="3"/>
        <v>0</v>
      </c>
      <c r="G39" s="18"/>
    </row>
    <row r="40" spans="1:7" x14ac:dyDescent="0.25">
      <c r="A40" s="57"/>
      <c r="B40" s="52"/>
      <c r="C40" s="53"/>
      <c r="D40" s="54"/>
      <c r="E40" s="55"/>
      <c r="F40" s="54"/>
      <c r="G40" s="58"/>
    </row>
    <row r="41" spans="1:7" x14ac:dyDescent="0.25">
      <c r="A41" s="27" t="s">
        <v>51</v>
      </c>
      <c r="B41" s="49">
        <v>0</v>
      </c>
      <c r="C41" s="29">
        <v>0</v>
      </c>
      <c r="D41" s="22">
        <f t="shared" si="2"/>
        <v>0</v>
      </c>
      <c r="E41" s="23">
        <v>1</v>
      </c>
      <c r="F41" s="22">
        <f t="shared" si="3"/>
        <v>0</v>
      </c>
      <c r="G41" s="24"/>
    </row>
    <row r="42" spans="1:7" x14ac:dyDescent="0.25">
      <c r="A42" s="59"/>
      <c r="B42" s="52"/>
      <c r="C42" s="53"/>
      <c r="D42" s="54"/>
      <c r="E42" s="55"/>
      <c r="F42" s="54"/>
      <c r="G42" s="58"/>
    </row>
    <row r="43" spans="1:7" s="95" customFormat="1" ht="25.5" x14ac:dyDescent="0.25">
      <c r="A43" s="108" t="s">
        <v>89</v>
      </c>
      <c r="B43" s="102">
        <v>0</v>
      </c>
      <c r="C43" s="103">
        <v>0</v>
      </c>
      <c r="D43" s="104">
        <f t="shared" ref="D43:D46" si="4">B43*C43</f>
        <v>0</v>
      </c>
      <c r="E43" s="105">
        <v>0</v>
      </c>
      <c r="F43" s="106">
        <v>0</v>
      </c>
      <c r="G43" s="107"/>
    </row>
    <row r="44" spans="1:7" s="95" customFormat="1" ht="25.5" x14ac:dyDescent="0.25">
      <c r="A44" s="108" t="s">
        <v>90</v>
      </c>
      <c r="B44" s="102">
        <v>0</v>
      </c>
      <c r="C44" s="103">
        <v>0</v>
      </c>
      <c r="D44" s="104">
        <f t="shared" si="4"/>
        <v>0</v>
      </c>
      <c r="E44" s="105">
        <v>0</v>
      </c>
      <c r="F44" s="106">
        <v>0</v>
      </c>
      <c r="G44" s="107"/>
    </row>
    <row r="45" spans="1:7" s="95" customFormat="1" ht="25.5" x14ac:dyDescent="0.25">
      <c r="A45" s="108" t="s">
        <v>91</v>
      </c>
      <c r="B45" s="102">
        <v>0</v>
      </c>
      <c r="C45" s="103">
        <v>0</v>
      </c>
      <c r="D45" s="104">
        <f t="shared" si="4"/>
        <v>0</v>
      </c>
      <c r="E45" s="105">
        <v>0</v>
      </c>
      <c r="F45" s="106">
        <v>0</v>
      </c>
      <c r="G45" s="107"/>
    </row>
    <row r="46" spans="1:7" s="95" customFormat="1" ht="25.5" x14ac:dyDescent="0.25">
      <c r="A46" s="108" t="s">
        <v>92</v>
      </c>
      <c r="B46" s="102">
        <v>0</v>
      </c>
      <c r="C46" s="103">
        <v>0</v>
      </c>
      <c r="D46" s="104">
        <f t="shared" si="4"/>
        <v>0</v>
      </c>
      <c r="E46" s="105">
        <v>0</v>
      </c>
      <c r="F46" s="106">
        <v>0</v>
      </c>
      <c r="G46" s="107"/>
    </row>
    <row r="47" spans="1:7" s="95" customFormat="1" x14ac:dyDescent="0.25">
      <c r="A47" s="96"/>
      <c r="B47" s="97"/>
      <c r="C47" s="98"/>
      <c r="D47" s="99"/>
      <c r="E47" s="100"/>
      <c r="F47" s="99"/>
      <c r="G47" s="101"/>
    </row>
    <row r="48" spans="1:7" x14ac:dyDescent="0.25">
      <c r="A48" s="27" t="s">
        <v>52</v>
      </c>
      <c r="B48" s="49">
        <v>0</v>
      </c>
      <c r="C48" s="29">
        <v>0</v>
      </c>
      <c r="D48" s="22">
        <f t="shared" si="2"/>
        <v>0</v>
      </c>
      <c r="E48" s="23">
        <v>1</v>
      </c>
      <c r="F48" s="22">
        <f t="shared" si="3"/>
        <v>0</v>
      </c>
      <c r="G48" s="24"/>
    </row>
    <row r="49" spans="1:7" x14ac:dyDescent="0.25">
      <c r="A49" s="25" t="s">
        <v>53</v>
      </c>
      <c r="B49" s="49">
        <v>0</v>
      </c>
      <c r="C49" s="29">
        <v>0</v>
      </c>
      <c r="D49" s="22">
        <f>B49*C49</f>
        <v>0</v>
      </c>
      <c r="E49" s="23">
        <v>1</v>
      </c>
      <c r="F49" s="22">
        <f>D49*E49</f>
        <v>0</v>
      </c>
      <c r="G49" s="24"/>
    </row>
    <row r="50" spans="1:7" x14ac:dyDescent="0.25">
      <c r="A50" s="27" t="s">
        <v>54</v>
      </c>
      <c r="B50" s="49">
        <v>0</v>
      </c>
      <c r="C50" s="29">
        <v>0</v>
      </c>
      <c r="D50" s="22">
        <f>B50*C50</f>
        <v>0</v>
      </c>
      <c r="E50" s="23">
        <v>1</v>
      </c>
      <c r="F50" s="22">
        <f>D50*E50</f>
        <v>0</v>
      </c>
      <c r="G50" s="24"/>
    </row>
    <row r="51" spans="1:7" x14ac:dyDescent="0.25">
      <c r="A51" s="56" t="s">
        <v>55</v>
      </c>
      <c r="B51" s="49">
        <v>0</v>
      </c>
      <c r="C51" s="29">
        <v>0</v>
      </c>
      <c r="D51" s="22">
        <f>B51*C51</f>
        <v>0</v>
      </c>
      <c r="E51" s="23">
        <v>1</v>
      </c>
      <c r="F51" s="22">
        <f>D51*E51</f>
        <v>0</v>
      </c>
      <c r="G51" s="24"/>
    </row>
    <row r="52" spans="1:7" x14ac:dyDescent="0.25">
      <c r="A52" s="57"/>
      <c r="B52" s="60"/>
      <c r="C52" s="53"/>
      <c r="D52" s="54"/>
      <c r="E52" s="55"/>
      <c r="F52" s="54"/>
      <c r="G52" s="58"/>
    </row>
    <row r="53" spans="1:7" x14ac:dyDescent="0.25">
      <c r="A53" s="27" t="s">
        <v>56</v>
      </c>
      <c r="B53" s="28">
        <v>0</v>
      </c>
      <c r="C53" s="29">
        <v>0</v>
      </c>
      <c r="D53" s="22">
        <f t="shared" si="2"/>
        <v>0</v>
      </c>
      <c r="E53" s="23">
        <v>1</v>
      </c>
      <c r="F53" s="22">
        <f t="shared" si="3"/>
        <v>0</v>
      </c>
      <c r="G53" s="24"/>
    </row>
    <row r="54" spans="1:7" x14ac:dyDescent="0.25">
      <c r="A54" s="27" t="s">
        <v>57</v>
      </c>
      <c r="B54" s="28">
        <v>0</v>
      </c>
      <c r="C54" s="29">
        <v>0</v>
      </c>
      <c r="D54" s="22">
        <f>B54*C54</f>
        <v>0</v>
      </c>
      <c r="E54" s="23">
        <v>1</v>
      </c>
      <c r="F54" s="22">
        <f>D54*E54</f>
        <v>0</v>
      </c>
      <c r="G54" s="24"/>
    </row>
    <row r="55" spans="1:7" x14ac:dyDescent="0.25">
      <c r="A55" s="27" t="s">
        <v>58</v>
      </c>
      <c r="B55" s="28">
        <v>0</v>
      </c>
      <c r="C55" s="29">
        <v>0</v>
      </c>
      <c r="D55" s="22">
        <f>B55*C55</f>
        <v>0</v>
      </c>
      <c r="E55" s="23">
        <v>1</v>
      </c>
      <c r="F55" s="22">
        <f>D55*E55</f>
        <v>0</v>
      </c>
      <c r="G55" s="24"/>
    </row>
    <row r="56" spans="1:7" x14ac:dyDescent="0.25">
      <c r="A56" s="27" t="s">
        <v>59</v>
      </c>
      <c r="B56" s="28">
        <v>0</v>
      </c>
      <c r="C56" s="29">
        <v>0</v>
      </c>
      <c r="D56" s="22">
        <f t="shared" si="2"/>
        <v>0</v>
      </c>
      <c r="E56" s="23">
        <v>1</v>
      </c>
      <c r="F56" s="22">
        <f t="shared" si="3"/>
        <v>0</v>
      </c>
      <c r="G56" s="24"/>
    </row>
    <row r="57" spans="1:7" x14ac:dyDescent="0.25">
      <c r="A57" s="59"/>
      <c r="B57" s="60"/>
      <c r="C57" s="53"/>
      <c r="D57" s="54"/>
      <c r="E57" s="55"/>
      <c r="F57" s="54"/>
      <c r="G57" s="58"/>
    </row>
    <row r="58" spans="1:7" x14ac:dyDescent="0.25">
      <c r="A58" s="30" t="s">
        <v>88</v>
      </c>
      <c r="B58" s="28">
        <v>0</v>
      </c>
      <c r="C58" s="29">
        <v>0</v>
      </c>
      <c r="D58" s="22">
        <f t="shared" si="2"/>
        <v>0</v>
      </c>
      <c r="E58" s="23">
        <v>1</v>
      </c>
      <c r="F58" s="22">
        <f t="shared" si="3"/>
        <v>0</v>
      </c>
      <c r="G58" s="61"/>
    </row>
    <row r="59" spans="1:7" x14ac:dyDescent="0.25">
      <c r="A59" s="30" t="s">
        <v>60</v>
      </c>
      <c r="B59" s="28">
        <v>0</v>
      </c>
      <c r="C59" s="29">
        <v>0</v>
      </c>
      <c r="D59" s="22">
        <f>B59*C59</f>
        <v>0</v>
      </c>
      <c r="E59" s="23">
        <v>1</v>
      </c>
      <c r="F59" s="22">
        <f>D59*E59</f>
        <v>0</v>
      </c>
      <c r="G59" s="61"/>
    </row>
    <row r="60" spans="1:7" ht="25.5" x14ac:dyDescent="0.25">
      <c r="A60" s="30" t="s">
        <v>87</v>
      </c>
      <c r="B60" s="28">
        <v>0</v>
      </c>
      <c r="C60" s="29">
        <v>0</v>
      </c>
      <c r="D60" s="22">
        <f>B60*C60</f>
        <v>0</v>
      </c>
      <c r="E60" s="23">
        <v>1</v>
      </c>
      <c r="F60" s="22">
        <f>D60*E60</f>
        <v>0</v>
      </c>
      <c r="G60" s="61"/>
    </row>
    <row r="61" spans="1:7" ht="15.75" thickBot="1" x14ac:dyDescent="0.3">
      <c r="A61" s="62" t="s">
        <v>18</v>
      </c>
      <c r="B61" s="28">
        <v>0</v>
      </c>
      <c r="C61" s="29">
        <v>0</v>
      </c>
      <c r="D61" s="22">
        <f>B61*C61</f>
        <v>0</v>
      </c>
      <c r="E61" s="23">
        <v>1</v>
      </c>
      <c r="F61" s="22">
        <f>D61*E61</f>
        <v>0</v>
      </c>
      <c r="G61" s="61"/>
    </row>
    <row r="62" spans="1:7" ht="15.75" thickBot="1" x14ac:dyDescent="0.3">
      <c r="A62" s="63" t="s">
        <v>61</v>
      </c>
      <c r="B62" s="37"/>
      <c r="C62" s="38" t="s">
        <v>41</v>
      </c>
      <c r="D62" s="39">
        <f>SUM(D32:D61)</f>
        <v>0</v>
      </c>
      <c r="E62" s="38"/>
      <c r="F62" s="40">
        <f>SUM(F32:F61)</f>
        <v>0</v>
      </c>
      <c r="G62" s="40"/>
    </row>
    <row r="63" spans="1:7" ht="15.75" thickBot="1" x14ac:dyDescent="0.3">
      <c r="A63" s="41"/>
      <c r="B63" s="42"/>
      <c r="C63" s="42"/>
      <c r="D63" s="42"/>
      <c r="E63" s="93" t="s">
        <v>75</v>
      </c>
      <c r="F63" s="42"/>
      <c r="G63" s="43"/>
    </row>
    <row r="64" spans="1:7" ht="15.75" thickBot="1" x14ac:dyDescent="0.3">
      <c r="A64" s="64" t="s">
        <v>62</v>
      </c>
      <c r="B64" s="11" t="s">
        <v>43</v>
      </c>
      <c r="C64" s="11" t="s">
        <v>63</v>
      </c>
      <c r="D64" s="11" t="s">
        <v>27</v>
      </c>
      <c r="E64" s="11" t="s">
        <v>74</v>
      </c>
      <c r="F64" s="11" t="s">
        <v>73</v>
      </c>
      <c r="G64" s="12" t="s">
        <v>28</v>
      </c>
    </row>
    <row r="65" spans="1:7" x14ac:dyDescent="0.25">
      <c r="A65" s="65" t="s">
        <v>64</v>
      </c>
      <c r="B65" s="66">
        <v>0</v>
      </c>
      <c r="C65" s="67">
        <v>0</v>
      </c>
      <c r="D65" s="16">
        <f>B65*C65</f>
        <v>0</v>
      </c>
      <c r="E65" s="17">
        <v>1</v>
      </c>
      <c r="F65" s="16">
        <f>D65*E65</f>
        <v>0</v>
      </c>
      <c r="G65" s="68"/>
    </row>
    <row r="66" spans="1:7" ht="15.75" thickBot="1" x14ac:dyDescent="0.3">
      <c r="A66" s="69" t="s">
        <v>65</v>
      </c>
      <c r="B66" s="70">
        <v>0</v>
      </c>
      <c r="C66" s="71">
        <v>0</v>
      </c>
      <c r="D66" s="16">
        <f>B66*C66</f>
        <v>0</v>
      </c>
      <c r="E66" s="23">
        <v>1</v>
      </c>
      <c r="F66" s="16">
        <f>D66*E66</f>
        <v>0</v>
      </c>
      <c r="G66" s="24"/>
    </row>
    <row r="67" spans="1:7" ht="15.75" thickBot="1" x14ac:dyDescent="0.3">
      <c r="A67" s="41" t="s">
        <v>66</v>
      </c>
      <c r="B67" s="37"/>
      <c r="C67" s="38" t="s">
        <v>41</v>
      </c>
      <c r="D67" s="39">
        <f>SUM(D65:D66)</f>
        <v>0</v>
      </c>
      <c r="E67" s="38" t="s">
        <v>75</v>
      </c>
      <c r="F67" s="40">
        <f>SUM(F65:F66)</f>
        <v>0</v>
      </c>
      <c r="G67" s="40"/>
    </row>
    <row r="68" spans="1:7" ht="15.75" thickBot="1" x14ac:dyDescent="0.3">
      <c r="A68" s="41"/>
      <c r="B68" s="42"/>
      <c r="C68" s="42"/>
      <c r="D68" s="42"/>
      <c r="E68" s="42"/>
      <c r="F68" s="42"/>
      <c r="G68" s="43"/>
    </row>
    <row r="69" spans="1:7" ht="25.5" x14ac:dyDescent="0.25">
      <c r="A69" s="72" t="s">
        <v>67</v>
      </c>
      <c r="B69" s="73"/>
      <c r="C69" s="73"/>
      <c r="D69" s="73"/>
      <c r="E69" s="72" t="s">
        <v>68</v>
      </c>
      <c r="F69" s="74"/>
      <c r="G69" s="75" t="s">
        <v>86</v>
      </c>
    </row>
    <row r="70" spans="1:7" x14ac:dyDescent="0.25">
      <c r="A70" s="76" t="s">
        <v>69</v>
      </c>
      <c r="B70" s="77"/>
      <c r="C70" s="77"/>
      <c r="D70" s="77"/>
      <c r="E70" s="213">
        <f>D29</f>
        <v>0</v>
      </c>
      <c r="F70" s="214"/>
      <c r="G70" s="78">
        <f>F29</f>
        <v>0</v>
      </c>
    </row>
    <row r="71" spans="1:7" x14ac:dyDescent="0.25">
      <c r="A71" s="76" t="s">
        <v>70</v>
      </c>
      <c r="B71" s="77"/>
      <c r="C71" s="77"/>
      <c r="D71" s="77"/>
      <c r="E71" s="213">
        <f>D62</f>
        <v>0</v>
      </c>
      <c r="F71" s="214"/>
      <c r="G71" s="79">
        <f>F62</f>
        <v>0</v>
      </c>
    </row>
    <row r="72" spans="1:7" ht="15.75" thickBot="1" x14ac:dyDescent="0.3">
      <c r="A72" s="80" t="s">
        <v>71</v>
      </c>
      <c r="B72" s="81"/>
      <c r="C72" s="81"/>
      <c r="D72" s="81"/>
      <c r="E72" s="200">
        <f>D67</f>
        <v>0</v>
      </c>
      <c r="F72" s="201"/>
      <c r="G72" s="82">
        <f>F67</f>
        <v>0</v>
      </c>
    </row>
    <row r="73" spans="1:7" ht="15.75" thickBot="1" x14ac:dyDescent="0.3">
      <c r="A73" s="10" t="s">
        <v>72</v>
      </c>
      <c r="B73" s="83"/>
      <c r="C73" s="83"/>
      <c r="D73" s="83"/>
      <c r="E73" s="202">
        <f>SUM(E70:F72)</f>
        <v>0</v>
      </c>
      <c r="F73" s="203"/>
      <c r="G73" s="84">
        <f>SUM(G70:G72)</f>
        <v>0</v>
      </c>
    </row>
    <row r="74" spans="1:7" x14ac:dyDescent="0.25">
      <c r="A74" s="85"/>
      <c r="B74" s="86"/>
      <c r="C74" s="86"/>
      <c r="D74" s="86"/>
      <c r="E74" s="86"/>
      <c r="F74" s="86"/>
      <c r="G74" s="87"/>
    </row>
    <row r="75" spans="1:7" x14ac:dyDescent="0.25">
      <c r="A75" s="86"/>
      <c r="B75" s="86"/>
      <c r="C75" s="86"/>
      <c r="D75" s="86"/>
      <c r="E75" s="86"/>
      <c r="F75" s="86"/>
      <c r="G75" s="87"/>
    </row>
    <row r="77" spans="1:7" x14ac:dyDescent="0.25">
      <c r="A77" s="94"/>
    </row>
  </sheetData>
  <sheetProtection selectLockedCells="1"/>
  <mergeCells count="21"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D11:E11"/>
    <mergeCell ref="F11:G11"/>
    <mergeCell ref="E72:F72"/>
    <mergeCell ref="E73:F73"/>
    <mergeCell ref="D12:E12"/>
    <mergeCell ref="F12:G12"/>
    <mergeCell ref="A13:G13"/>
    <mergeCell ref="A14:G14"/>
    <mergeCell ref="E70:F70"/>
    <mergeCell ref="E71:F71"/>
  </mergeCells>
  <conditionalFormatting sqref="E16:E28 E32:E39 E41 E48:E51 E53:E56 E58:E61 E65:E66">
    <cfRule type="cellIs" dxfId="4" priority="10" stopIfTrue="1" operator="lessThan">
      <formula>0</formula>
    </cfRule>
    <cfRule type="cellIs" dxfId="3" priority="11" stopIfTrue="1" operator="greaterThan">
      <formula>1</formula>
    </cfRule>
  </conditionalFormatting>
  <conditionalFormatting sqref="E43:E46">
    <cfRule type="cellIs" dxfId="2" priority="1" stopIfTrue="1" operator="lessThan">
      <formula>0</formula>
    </cfRule>
    <cfRule type="cellIs" dxfId="1" priority="2" stopIfTrue="1" operator="greaterThan">
      <formula>1</formula>
    </cfRule>
  </conditionalFormatting>
  <conditionalFormatting sqref="F12">
    <cfRule type="cellIs" dxfId="0" priority="9" stopIfTrue="1" operator="equal">
      <formula>"Enter Description of Services"</formula>
    </cfRule>
  </conditionalFormatting>
  <pageMargins left="0.25" right="0.25" top="0.75" bottom="0.75" header="0.3" footer="0.3"/>
  <pageSetup paperSize="5" orientation="landscape" verticalDpi="0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B14D4-B17D-446F-9DDA-389D91201EA8}">
  <dimension ref="A1:G80"/>
  <sheetViews>
    <sheetView showWhiteSpace="0" view="pageLayout" zoomScale="77" zoomScaleNormal="100" zoomScalePageLayoutView="77" workbookViewId="0">
      <selection activeCell="A89" sqref="A89:XFD156"/>
    </sheetView>
  </sheetViews>
  <sheetFormatPr defaultRowHeight="15" x14ac:dyDescent="0.25"/>
  <cols>
    <col min="1" max="1" width="22.28515625" customWidth="1"/>
    <col min="2" max="2" width="14.140625" customWidth="1"/>
    <col min="3" max="3" width="17.7109375" customWidth="1"/>
    <col min="4" max="4" width="12.85546875" customWidth="1"/>
    <col min="5" max="5" width="17.28515625" customWidth="1"/>
    <col min="6" max="6" width="16.140625" customWidth="1"/>
    <col min="7" max="7" width="33.28515625" customWidth="1"/>
  </cols>
  <sheetData>
    <row r="1" spans="1:7" ht="34.5" customHeight="1" thickBot="1" x14ac:dyDescent="0.3"/>
    <row r="2" spans="1:7" ht="24.75" customHeight="1" thickBot="1" x14ac:dyDescent="0.3">
      <c r="A2" s="249" t="s">
        <v>130</v>
      </c>
      <c r="B2" s="250"/>
      <c r="C2" s="250"/>
      <c r="D2" s="250"/>
      <c r="E2" s="250"/>
      <c r="F2" s="250"/>
      <c r="G2" s="251"/>
    </row>
    <row r="3" spans="1:7" ht="60.75" customHeight="1" thickBot="1" x14ac:dyDescent="0.3">
      <c r="A3" s="252" t="s">
        <v>129</v>
      </c>
      <c r="B3" s="253"/>
      <c r="C3" s="253"/>
      <c r="D3" s="253"/>
      <c r="E3" s="253"/>
      <c r="F3" s="253"/>
      <c r="G3" s="254"/>
    </row>
    <row r="4" spans="1:7" ht="30" customHeight="1" thickBot="1" x14ac:dyDescent="0.3">
      <c r="A4" s="199" t="s">
        <v>128</v>
      </c>
      <c r="B4" s="255" t="s">
        <v>126</v>
      </c>
      <c r="C4" s="255"/>
      <c r="D4" s="255"/>
      <c r="E4" s="256" t="s">
        <v>127</v>
      </c>
      <c r="F4" s="257"/>
      <c r="G4" s="198" t="s">
        <v>126</v>
      </c>
    </row>
    <row r="5" spans="1:7" ht="26.25" customHeight="1" thickBot="1" x14ac:dyDescent="0.3">
      <c r="A5" s="197" t="s">
        <v>125</v>
      </c>
      <c r="B5" s="238" t="s">
        <v>123</v>
      </c>
      <c r="C5" s="238"/>
      <c r="D5" s="239"/>
      <c r="E5" s="236" t="s">
        <v>124</v>
      </c>
      <c r="F5" s="237"/>
      <c r="G5" s="196" t="s">
        <v>123</v>
      </c>
    </row>
    <row r="6" spans="1:7" ht="24.75" customHeight="1" thickBot="1" x14ac:dyDescent="0.3">
      <c r="A6" s="240"/>
      <c r="B6" s="241"/>
      <c r="C6" s="241"/>
      <c r="D6" s="241"/>
      <c r="E6" s="241"/>
      <c r="F6" s="241"/>
      <c r="G6" s="242"/>
    </row>
    <row r="7" spans="1:7" ht="27" customHeight="1" x14ac:dyDescent="0.25">
      <c r="A7" s="195"/>
      <c r="B7" s="129" t="s">
        <v>122</v>
      </c>
      <c r="C7" s="129" t="s">
        <v>16</v>
      </c>
      <c r="D7" s="129" t="s">
        <v>17</v>
      </c>
      <c r="E7" s="129" t="s">
        <v>121</v>
      </c>
      <c r="F7" s="258" t="s">
        <v>120</v>
      </c>
      <c r="G7" s="259"/>
    </row>
    <row r="8" spans="1:7" x14ac:dyDescent="0.25">
      <c r="A8" s="194" t="s">
        <v>119</v>
      </c>
      <c r="B8" s="192">
        <v>0</v>
      </c>
      <c r="C8" s="192">
        <v>0</v>
      </c>
      <c r="D8" s="193">
        <v>0</v>
      </c>
      <c r="E8" s="192">
        <v>0</v>
      </c>
      <c r="F8" s="226">
        <f>SUM(B8:E8)</f>
        <v>0</v>
      </c>
      <c r="G8" s="227"/>
    </row>
    <row r="9" spans="1:7" x14ac:dyDescent="0.25">
      <c r="A9" s="191" t="s">
        <v>118</v>
      </c>
      <c r="B9" s="190">
        <v>0</v>
      </c>
      <c r="C9" s="190">
        <v>0</v>
      </c>
      <c r="D9" s="190">
        <v>0</v>
      </c>
      <c r="E9" s="190">
        <v>0</v>
      </c>
      <c r="F9" s="228">
        <f>SUM(B9:E9)</f>
        <v>0</v>
      </c>
      <c r="G9" s="229"/>
    </row>
    <row r="10" spans="1:7" ht="15.75" thickBot="1" x14ac:dyDescent="0.3">
      <c r="A10" s="189" t="s">
        <v>101</v>
      </c>
      <c r="B10" s="187">
        <f>+B8-B9</f>
        <v>0</v>
      </c>
      <c r="C10" s="187">
        <f>+C8-C9</f>
        <v>0</v>
      </c>
      <c r="D10" s="188">
        <f>+D8-D9</f>
        <v>0</v>
      </c>
      <c r="E10" s="187">
        <f>+E8-E9</f>
        <v>0</v>
      </c>
      <c r="F10" s="230">
        <f>SUM(B10:E10)</f>
        <v>0</v>
      </c>
      <c r="G10" s="231"/>
    </row>
    <row r="11" spans="1:7" ht="18.75" thickBot="1" x14ac:dyDescent="0.3">
      <c r="A11" s="232"/>
      <c r="B11" s="211"/>
      <c r="C11" s="211"/>
      <c r="D11" s="211"/>
      <c r="E11" s="211"/>
      <c r="F11" s="211"/>
      <c r="G11" s="212"/>
    </row>
    <row r="12" spans="1:7" x14ac:dyDescent="0.25">
      <c r="A12" s="233" t="s">
        <v>24</v>
      </c>
      <c r="B12" s="234"/>
      <c r="C12" s="234"/>
      <c r="D12" s="234"/>
      <c r="E12" s="234"/>
      <c r="F12" s="234"/>
      <c r="G12" s="235"/>
    </row>
    <row r="13" spans="1:7" ht="36" customHeight="1" x14ac:dyDescent="0.25">
      <c r="A13" s="186" t="s">
        <v>29</v>
      </c>
      <c r="B13" s="185" t="s">
        <v>25</v>
      </c>
      <c r="C13" s="185" t="s">
        <v>117</v>
      </c>
      <c r="D13" s="144" t="s">
        <v>103</v>
      </c>
      <c r="E13" s="144" t="s">
        <v>102</v>
      </c>
      <c r="F13" s="185" t="s">
        <v>101</v>
      </c>
      <c r="G13" s="184" t="s">
        <v>105</v>
      </c>
    </row>
    <row r="14" spans="1:7" x14ac:dyDescent="0.25">
      <c r="A14" s="13" t="s">
        <v>29</v>
      </c>
      <c r="B14" s="181">
        <v>0</v>
      </c>
      <c r="C14" s="182">
        <v>0</v>
      </c>
      <c r="D14" s="175">
        <v>0</v>
      </c>
      <c r="E14" s="181">
        <v>0</v>
      </c>
      <c r="F14" s="140">
        <f t="shared" ref="F14:F26" si="0">D14-E14</f>
        <v>0</v>
      </c>
      <c r="G14" s="18"/>
    </row>
    <row r="15" spans="1:7" ht="25.5" x14ac:dyDescent="0.25">
      <c r="A15" s="13" t="s">
        <v>116</v>
      </c>
      <c r="B15" s="179">
        <v>0</v>
      </c>
      <c r="C15" s="180">
        <v>0</v>
      </c>
      <c r="D15" s="175">
        <f t="shared" ref="D15:D26" si="1">(B15*C15)</f>
        <v>0</v>
      </c>
      <c r="E15" s="179">
        <v>0</v>
      </c>
      <c r="F15" s="136">
        <f t="shared" si="0"/>
        <v>0</v>
      </c>
      <c r="G15" s="24"/>
    </row>
    <row r="16" spans="1:7" x14ac:dyDescent="0.25">
      <c r="A16" s="13" t="s">
        <v>31</v>
      </c>
      <c r="B16" s="179">
        <v>0</v>
      </c>
      <c r="C16" s="180">
        <v>0</v>
      </c>
      <c r="D16" s="175">
        <f t="shared" si="1"/>
        <v>0</v>
      </c>
      <c r="E16" s="179">
        <v>0</v>
      </c>
      <c r="F16" s="136">
        <f t="shared" si="0"/>
        <v>0</v>
      </c>
      <c r="G16" s="24"/>
    </row>
    <row r="17" spans="1:7" x14ac:dyDescent="0.25">
      <c r="A17" s="13" t="s">
        <v>32</v>
      </c>
      <c r="B17" s="179">
        <v>0</v>
      </c>
      <c r="C17" s="180">
        <v>0</v>
      </c>
      <c r="D17" s="175">
        <f t="shared" si="1"/>
        <v>0</v>
      </c>
      <c r="E17" s="179">
        <v>0</v>
      </c>
      <c r="F17" s="136">
        <f t="shared" si="0"/>
        <v>0</v>
      </c>
      <c r="G17" s="24"/>
    </row>
    <row r="18" spans="1:7" ht="25.5" x14ac:dyDescent="0.25">
      <c r="A18" s="13" t="s">
        <v>33</v>
      </c>
      <c r="B18" s="179">
        <v>0</v>
      </c>
      <c r="C18" s="180">
        <v>0</v>
      </c>
      <c r="D18" s="175">
        <f t="shared" si="1"/>
        <v>0</v>
      </c>
      <c r="E18" s="179">
        <v>0</v>
      </c>
      <c r="F18" s="136">
        <f t="shared" si="0"/>
        <v>0</v>
      </c>
      <c r="G18" s="24"/>
    </row>
    <row r="19" spans="1:7" ht="38.25" x14ac:dyDescent="0.25">
      <c r="A19" s="13" t="s">
        <v>34</v>
      </c>
      <c r="B19" s="179">
        <v>0</v>
      </c>
      <c r="C19" s="180">
        <v>0</v>
      </c>
      <c r="D19" s="175">
        <f t="shared" si="1"/>
        <v>0</v>
      </c>
      <c r="E19" s="179">
        <v>0</v>
      </c>
      <c r="F19" s="183">
        <f t="shared" si="0"/>
        <v>0</v>
      </c>
      <c r="G19" s="24"/>
    </row>
    <row r="20" spans="1:7" ht="25.5" x14ac:dyDescent="0.25">
      <c r="A20" s="13" t="s">
        <v>115</v>
      </c>
      <c r="B20" s="179">
        <v>0</v>
      </c>
      <c r="C20" s="180">
        <v>0</v>
      </c>
      <c r="D20" s="175">
        <f t="shared" si="1"/>
        <v>0</v>
      </c>
      <c r="E20" s="179">
        <v>0</v>
      </c>
      <c r="F20" s="136">
        <f t="shared" si="0"/>
        <v>0</v>
      </c>
      <c r="G20" s="24"/>
    </row>
    <row r="21" spans="1:7" x14ac:dyDescent="0.25">
      <c r="A21" s="13" t="s">
        <v>36</v>
      </c>
      <c r="B21" s="181">
        <v>0</v>
      </c>
      <c r="C21" s="182">
        <v>0</v>
      </c>
      <c r="D21" s="175">
        <f t="shared" si="1"/>
        <v>0</v>
      </c>
      <c r="E21" s="181">
        <v>0</v>
      </c>
      <c r="F21" s="140">
        <f t="shared" si="0"/>
        <v>0</v>
      </c>
      <c r="G21" s="26"/>
    </row>
    <row r="22" spans="1:7" ht="25.5" x14ac:dyDescent="0.25">
      <c r="A22" s="13" t="s">
        <v>37</v>
      </c>
      <c r="B22" s="179">
        <v>0</v>
      </c>
      <c r="C22" s="180">
        <v>0</v>
      </c>
      <c r="D22" s="175">
        <f t="shared" si="1"/>
        <v>0</v>
      </c>
      <c r="E22" s="179">
        <v>0</v>
      </c>
      <c r="F22" s="136">
        <f t="shared" si="0"/>
        <v>0</v>
      </c>
      <c r="G22" s="24"/>
    </row>
    <row r="23" spans="1:7" ht="25.5" x14ac:dyDescent="0.25">
      <c r="A23" s="13" t="s">
        <v>38</v>
      </c>
      <c r="B23" s="179">
        <v>0</v>
      </c>
      <c r="C23" s="180">
        <v>0</v>
      </c>
      <c r="D23" s="175">
        <f t="shared" si="1"/>
        <v>0</v>
      </c>
      <c r="E23" s="179">
        <v>0</v>
      </c>
      <c r="F23" s="136">
        <f t="shared" si="0"/>
        <v>0</v>
      </c>
      <c r="G23" s="24"/>
    </row>
    <row r="24" spans="1:7" ht="25.5" x14ac:dyDescent="0.25">
      <c r="A24" s="13" t="s">
        <v>39</v>
      </c>
      <c r="B24" s="177">
        <v>0</v>
      </c>
      <c r="C24" s="178">
        <v>0</v>
      </c>
      <c r="D24" s="175">
        <f t="shared" si="1"/>
        <v>0</v>
      </c>
      <c r="E24" s="177">
        <v>0</v>
      </c>
      <c r="F24" s="136">
        <f t="shared" si="0"/>
        <v>0</v>
      </c>
      <c r="G24" s="61"/>
    </row>
    <row r="25" spans="1:7" ht="25.5" x14ac:dyDescent="0.25">
      <c r="A25" s="13" t="s">
        <v>114</v>
      </c>
      <c r="B25" s="177">
        <v>0</v>
      </c>
      <c r="C25" s="178">
        <v>0</v>
      </c>
      <c r="D25" s="175">
        <f t="shared" si="1"/>
        <v>0</v>
      </c>
      <c r="E25" s="177">
        <v>0</v>
      </c>
      <c r="F25" s="136">
        <f t="shared" si="0"/>
        <v>0</v>
      </c>
      <c r="G25" s="61"/>
    </row>
    <row r="26" spans="1:7" ht="15.75" thickBot="1" x14ac:dyDescent="0.3">
      <c r="A26" s="150" t="s">
        <v>113</v>
      </c>
      <c r="B26" s="174">
        <v>0</v>
      </c>
      <c r="C26" s="176">
        <v>0</v>
      </c>
      <c r="D26" s="175">
        <f t="shared" si="1"/>
        <v>0</v>
      </c>
      <c r="E26" s="174">
        <v>0</v>
      </c>
      <c r="F26" s="173">
        <f t="shared" si="0"/>
        <v>0</v>
      </c>
      <c r="G26" s="172"/>
    </row>
    <row r="27" spans="1:7" ht="15.75" thickBot="1" x14ac:dyDescent="0.3">
      <c r="A27" s="246" t="s">
        <v>40</v>
      </c>
      <c r="B27" s="247"/>
      <c r="C27" s="248"/>
      <c r="D27" s="171">
        <f>SUM(D14:D26)</f>
        <v>0</v>
      </c>
      <c r="E27" s="170">
        <f>SUM(E14:E26)</f>
        <v>0</v>
      </c>
      <c r="F27" s="170">
        <f>SUM(F14:F26)</f>
        <v>0</v>
      </c>
      <c r="G27" s="169"/>
    </row>
    <row r="28" spans="1:7" ht="27" customHeight="1" thickBot="1" x14ac:dyDescent="0.3">
      <c r="A28" s="263"/>
      <c r="B28" s="264"/>
      <c r="C28" s="264"/>
      <c r="D28" s="264"/>
      <c r="E28" s="264"/>
      <c r="F28" s="264"/>
      <c r="G28" s="265"/>
    </row>
    <row r="29" spans="1:7" ht="25.5" x14ac:dyDescent="0.25">
      <c r="A29" s="130" t="s">
        <v>42</v>
      </c>
      <c r="B29" s="143" t="s">
        <v>43</v>
      </c>
      <c r="C29" s="129" t="s">
        <v>44</v>
      </c>
      <c r="D29" s="129" t="s">
        <v>103</v>
      </c>
      <c r="E29" s="144" t="s">
        <v>102</v>
      </c>
      <c r="F29" s="168" t="s">
        <v>101</v>
      </c>
      <c r="G29" s="142" t="s">
        <v>105</v>
      </c>
    </row>
    <row r="30" spans="1:7" x14ac:dyDescent="0.25">
      <c r="A30" s="13" t="s">
        <v>45</v>
      </c>
      <c r="B30" s="45">
        <v>0</v>
      </c>
      <c r="C30" s="29">
        <v>0</v>
      </c>
      <c r="D30" s="167">
        <f t="shared" ref="D30:D37" si="2">(B30*C30)</f>
        <v>0</v>
      </c>
      <c r="E30" s="159">
        <v>0</v>
      </c>
      <c r="F30" s="140">
        <f t="shared" ref="F30:F37" si="3">(D30-E30)</f>
        <v>0</v>
      </c>
      <c r="G30" s="68"/>
    </row>
    <row r="31" spans="1:7" x14ac:dyDescent="0.25">
      <c r="A31" s="13" t="s">
        <v>112</v>
      </c>
      <c r="B31" s="45">
        <v>0</v>
      </c>
      <c r="C31" s="29">
        <v>0</v>
      </c>
      <c r="D31" s="167">
        <f t="shared" si="2"/>
        <v>0</v>
      </c>
      <c r="E31" s="159">
        <v>0</v>
      </c>
      <c r="F31" s="140">
        <f t="shared" si="3"/>
        <v>0</v>
      </c>
      <c r="G31" s="24"/>
    </row>
    <row r="32" spans="1:7" x14ac:dyDescent="0.25">
      <c r="A32" s="13" t="s">
        <v>111</v>
      </c>
      <c r="B32" s="45">
        <v>0</v>
      </c>
      <c r="C32" s="29">
        <v>0</v>
      </c>
      <c r="D32" s="167">
        <f t="shared" si="2"/>
        <v>0</v>
      </c>
      <c r="E32" s="159">
        <v>0</v>
      </c>
      <c r="F32" s="140">
        <f t="shared" si="3"/>
        <v>0</v>
      </c>
      <c r="G32" s="24"/>
    </row>
    <row r="33" spans="1:7" x14ac:dyDescent="0.25">
      <c r="A33" s="13" t="s">
        <v>46</v>
      </c>
      <c r="B33" s="45">
        <v>0</v>
      </c>
      <c r="C33" s="29">
        <v>0</v>
      </c>
      <c r="D33" s="167">
        <f t="shared" si="2"/>
        <v>0</v>
      </c>
      <c r="E33" s="159">
        <v>0</v>
      </c>
      <c r="F33" s="140">
        <f t="shared" si="3"/>
        <v>0</v>
      </c>
      <c r="G33" s="24"/>
    </row>
    <row r="34" spans="1:7" ht="25.5" x14ac:dyDescent="0.25">
      <c r="A34" s="13" t="s">
        <v>47</v>
      </c>
      <c r="B34" s="45">
        <v>0</v>
      </c>
      <c r="C34" s="29">
        <v>0</v>
      </c>
      <c r="D34" s="167">
        <f t="shared" si="2"/>
        <v>0</v>
      </c>
      <c r="E34" s="159">
        <v>0</v>
      </c>
      <c r="F34" s="140">
        <f t="shared" si="3"/>
        <v>0</v>
      </c>
      <c r="G34" s="24"/>
    </row>
    <row r="35" spans="1:7" x14ac:dyDescent="0.25">
      <c r="A35" s="13" t="s">
        <v>48</v>
      </c>
      <c r="B35" s="45">
        <v>0</v>
      </c>
      <c r="C35" s="29">
        <v>0</v>
      </c>
      <c r="D35" s="167">
        <f t="shared" si="2"/>
        <v>0</v>
      </c>
      <c r="E35" s="159">
        <v>0</v>
      </c>
      <c r="F35" s="140">
        <f t="shared" si="3"/>
        <v>0</v>
      </c>
      <c r="G35" s="24"/>
    </row>
    <row r="36" spans="1:7" x14ac:dyDescent="0.25">
      <c r="A36" s="13" t="s">
        <v>49</v>
      </c>
      <c r="B36" s="45">
        <v>0</v>
      </c>
      <c r="C36" s="29">
        <v>0</v>
      </c>
      <c r="D36" s="167">
        <f t="shared" si="2"/>
        <v>0</v>
      </c>
      <c r="E36" s="159">
        <v>0</v>
      </c>
      <c r="F36" s="140">
        <f t="shared" si="3"/>
        <v>0</v>
      </c>
      <c r="G36" s="24"/>
    </row>
    <row r="37" spans="1:7" ht="25.5" x14ac:dyDescent="0.25">
      <c r="A37" s="150" t="s">
        <v>50</v>
      </c>
      <c r="B37" s="45">
        <v>0</v>
      </c>
      <c r="C37" s="29">
        <v>0</v>
      </c>
      <c r="D37" s="167">
        <f t="shared" si="2"/>
        <v>0</v>
      </c>
      <c r="E37" s="159">
        <v>0</v>
      </c>
      <c r="F37" s="140">
        <f t="shared" si="3"/>
        <v>0</v>
      </c>
      <c r="G37" s="24"/>
    </row>
    <row r="38" spans="1:7" x14ac:dyDescent="0.25">
      <c r="A38" s="155"/>
      <c r="B38" s="153"/>
      <c r="C38" s="153"/>
      <c r="D38" s="152"/>
      <c r="E38" s="153"/>
      <c r="F38" s="153"/>
      <c r="G38" s="151"/>
    </row>
    <row r="39" spans="1:7" ht="25.5" x14ac:dyDescent="0.25">
      <c r="A39" s="13" t="s">
        <v>51</v>
      </c>
      <c r="B39" s="45">
        <v>0</v>
      </c>
      <c r="C39" s="29">
        <v>0</v>
      </c>
      <c r="D39" s="167">
        <v>0</v>
      </c>
      <c r="E39" s="159">
        <v>0</v>
      </c>
      <c r="F39" s="140">
        <f>(D39-E39)</f>
        <v>0</v>
      </c>
      <c r="G39" s="24"/>
    </row>
    <row r="40" spans="1:7" s="166" customFormat="1" x14ac:dyDescent="0.25">
      <c r="A40" s="155"/>
      <c r="B40" s="153"/>
      <c r="C40" s="153"/>
      <c r="D40" s="152"/>
      <c r="E40" s="153"/>
      <c r="F40" s="153"/>
      <c r="G40" s="151"/>
    </row>
    <row r="41" spans="1:7" s="166" customFormat="1" ht="51" x14ac:dyDescent="0.25">
      <c r="A41" s="108" t="s">
        <v>89</v>
      </c>
      <c r="B41" s="102">
        <v>0</v>
      </c>
      <c r="C41" s="103">
        <v>0</v>
      </c>
      <c r="D41" s="149">
        <f>B41*C41</f>
        <v>0</v>
      </c>
      <c r="E41" s="165">
        <v>0</v>
      </c>
      <c r="F41" s="164">
        <f>(D41-E41)</f>
        <v>0</v>
      </c>
      <c r="G41" s="163"/>
    </row>
    <row r="42" spans="1:7" s="166" customFormat="1" ht="51" x14ac:dyDescent="0.25">
      <c r="A42" s="108" t="s">
        <v>90</v>
      </c>
      <c r="B42" s="102">
        <v>0</v>
      </c>
      <c r="C42" s="103">
        <v>0</v>
      </c>
      <c r="D42" s="149">
        <f>B42*C42</f>
        <v>0</v>
      </c>
      <c r="E42" s="165">
        <v>0</v>
      </c>
      <c r="F42" s="164">
        <f>(D42-E42)</f>
        <v>0</v>
      </c>
      <c r="G42" s="163"/>
    </row>
    <row r="43" spans="1:7" s="166" customFormat="1" ht="51" x14ac:dyDescent="0.25">
      <c r="A43" s="108" t="s">
        <v>91</v>
      </c>
      <c r="B43" s="102">
        <v>0</v>
      </c>
      <c r="C43" s="103">
        <v>0</v>
      </c>
      <c r="D43" s="149">
        <f>B43*C43</f>
        <v>0</v>
      </c>
      <c r="E43" s="165">
        <v>0</v>
      </c>
      <c r="F43" s="164">
        <f>(D43-E43)</f>
        <v>0</v>
      </c>
      <c r="G43" s="163"/>
    </row>
    <row r="44" spans="1:7" ht="38.25" x14ac:dyDescent="0.25">
      <c r="A44" s="108" t="s">
        <v>92</v>
      </c>
      <c r="B44" s="102">
        <v>0</v>
      </c>
      <c r="C44" s="103">
        <v>0</v>
      </c>
      <c r="D44" s="149">
        <f>B44*C44</f>
        <v>0</v>
      </c>
      <c r="E44" s="165">
        <v>0</v>
      </c>
      <c r="F44" s="164">
        <f>(D44-E44)</f>
        <v>0</v>
      </c>
      <c r="G44" s="163"/>
    </row>
    <row r="45" spans="1:7" x14ac:dyDescent="0.25">
      <c r="A45" s="162"/>
      <c r="B45" s="161"/>
      <c r="C45" s="161"/>
      <c r="D45" s="154"/>
      <c r="E45" s="161"/>
      <c r="F45" s="160"/>
      <c r="G45" s="151"/>
    </row>
    <row r="46" spans="1:7" x14ac:dyDescent="0.25">
      <c r="A46" s="13" t="s">
        <v>52</v>
      </c>
      <c r="B46" s="45">
        <v>0</v>
      </c>
      <c r="C46" s="29">
        <v>0</v>
      </c>
      <c r="D46" s="149">
        <f>B46*C46</f>
        <v>0</v>
      </c>
      <c r="E46" s="159">
        <v>0</v>
      </c>
      <c r="F46" s="140">
        <f>(D46-E46)</f>
        <v>0</v>
      </c>
      <c r="G46" s="24"/>
    </row>
    <row r="47" spans="1:7" x14ac:dyDescent="0.25">
      <c r="A47" s="13" t="s">
        <v>53</v>
      </c>
      <c r="B47" s="45">
        <v>0</v>
      </c>
      <c r="C47" s="29">
        <v>0</v>
      </c>
      <c r="D47" s="149">
        <f>B47*C47</f>
        <v>0</v>
      </c>
      <c r="E47" s="159">
        <v>0</v>
      </c>
      <c r="F47" s="140">
        <f>(D47-E47)</f>
        <v>0</v>
      </c>
      <c r="G47" s="24"/>
    </row>
    <row r="48" spans="1:7" ht="25.5" x14ac:dyDescent="0.25">
      <c r="A48" s="13" t="s">
        <v>54</v>
      </c>
      <c r="B48" s="45">
        <v>0</v>
      </c>
      <c r="C48" s="29">
        <v>0</v>
      </c>
      <c r="D48" s="149">
        <f>B48*C48</f>
        <v>0</v>
      </c>
      <c r="E48" s="159">
        <v>0</v>
      </c>
      <c r="F48" s="140">
        <f>(D48-E48)</f>
        <v>0</v>
      </c>
      <c r="G48" s="24"/>
    </row>
    <row r="49" spans="1:7" ht="25.5" x14ac:dyDescent="0.25">
      <c r="A49" s="158" t="s">
        <v>110</v>
      </c>
      <c r="B49" s="137">
        <v>0</v>
      </c>
      <c r="C49" s="32">
        <v>0</v>
      </c>
      <c r="D49" s="149">
        <f>B49*C49</f>
        <v>0</v>
      </c>
      <c r="E49" s="157">
        <v>0</v>
      </c>
      <c r="F49" s="156">
        <f>(D49-E49)</f>
        <v>0</v>
      </c>
      <c r="G49" s="61"/>
    </row>
    <row r="50" spans="1:7" x14ac:dyDescent="0.25">
      <c r="A50" s="155"/>
      <c r="B50" s="153"/>
      <c r="C50" s="153"/>
      <c r="D50" s="154"/>
      <c r="E50" s="153"/>
      <c r="F50" s="152"/>
      <c r="G50" s="151"/>
    </row>
    <row r="51" spans="1:7" x14ac:dyDescent="0.25">
      <c r="A51" s="13" t="s">
        <v>56</v>
      </c>
      <c r="B51" s="45">
        <v>0</v>
      </c>
      <c r="C51" s="29">
        <v>0</v>
      </c>
      <c r="D51" s="149">
        <f>B51*C51</f>
        <v>0</v>
      </c>
      <c r="E51" s="148">
        <v>0</v>
      </c>
      <c r="F51" s="140">
        <f>(D51-E51)</f>
        <v>0</v>
      </c>
      <c r="G51" s="68"/>
    </row>
    <row r="52" spans="1:7" x14ac:dyDescent="0.25">
      <c r="A52" s="13" t="s">
        <v>57</v>
      </c>
      <c r="B52" s="45">
        <v>0</v>
      </c>
      <c r="C52" s="29">
        <v>0</v>
      </c>
      <c r="D52" s="149">
        <f>B52*C52</f>
        <v>0</v>
      </c>
      <c r="E52" s="148">
        <v>0</v>
      </c>
      <c r="F52" s="140">
        <f>(D52-E52)</f>
        <v>0</v>
      </c>
      <c r="G52" s="24"/>
    </row>
    <row r="53" spans="1:7" x14ac:dyDescent="0.25">
      <c r="A53" s="13" t="s">
        <v>58</v>
      </c>
      <c r="B53" s="45">
        <v>0</v>
      </c>
      <c r="C53" s="29">
        <v>0</v>
      </c>
      <c r="D53" s="149">
        <f>B53*C53</f>
        <v>0</v>
      </c>
      <c r="E53" s="148">
        <v>0</v>
      </c>
      <c r="F53" s="140">
        <f>(D53-E53)</f>
        <v>0</v>
      </c>
      <c r="G53" s="24"/>
    </row>
    <row r="54" spans="1:7" ht="25.5" x14ac:dyDescent="0.25">
      <c r="A54" s="150" t="s">
        <v>59</v>
      </c>
      <c r="B54" s="137">
        <v>0</v>
      </c>
      <c r="C54" s="29">
        <v>0</v>
      </c>
      <c r="D54" s="149">
        <f>B54*C54</f>
        <v>0</v>
      </c>
      <c r="E54" s="148">
        <v>0</v>
      </c>
      <c r="F54" s="140">
        <f>(D54-E54)</f>
        <v>0</v>
      </c>
      <c r="G54" s="24"/>
    </row>
    <row r="55" spans="1:7" x14ac:dyDescent="0.25">
      <c r="A55" s="155"/>
      <c r="B55" s="153"/>
      <c r="C55" s="153"/>
      <c r="D55" s="154"/>
      <c r="E55" s="153"/>
      <c r="F55" s="152"/>
      <c r="G55" s="151"/>
    </row>
    <row r="56" spans="1:7" ht="25.5" x14ac:dyDescent="0.25">
      <c r="A56" s="13" t="s">
        <v>109</v>
      </c>
      <c r="B56" s="45">
        <v>0</v>
      </c>
      <c r="C56" s="29">
        <v>0</v>
      </c>
      <c r="D56" s="149">
        <f>B56*C56</f>
        <v>0</v>
      </c>
      <c r="E56" s="148">
        <v>0</v>
      </c>
      <c r="F56" s="140">
        <f>(D56-E56)</f>
        <v>0</v>
      </c>
      <c r="G56" s="24"/>
    </row>
    <row r="57" spans="1:7" ht="38.25" x14ac:dyDescent="0.25">
      <c r="A57" s="13" t="s">
        <v>108</v>
      </c>
      <c r="B57" s="45">
        <v>0</v>
      </c>
      <c r="C57" s="29">
        <v>0</v>
      </c>
      <c r="D57" s="149">
        <f>B57*C57</f>
        <v>0</v>
      </c>
      <c r="E57" s="148">
        <v>0</v>
      </c>
      <c r="F57" s="140">
        <f>(D57-E57)</f>
        <v>0</v>
      </c>
      <c r="G57" s="24"/>
    </row>
    <row r="58" spans="1:7" ht="38.25" x14ac:dyDescent="0.25">
      <c r="A58" s="13" t="s">
        <v>107</v>
      </c>
      <c r="B58" s="45">
        <v>0</v>
      </c>
      <c r="C58" s="29">
        <v>0</v>
      </c>
      <c r="D58" s="149">
        <f>B58*C58</f>
        <v>0</v>
      </c>
      <c r="E58" s="148">
        <v>0</v>
      </c>
      <c r="F58" s="140">
        <f>(D58-E58)</f>
        <v>0</v>
      </c>
      <c r="G58" s="24"/>
    </row>
    <row r="59" spans="1:7" ht="31.5" customHeight="1" thickBot="1" x14ac:dyDescent="0.3">
      <c r="A59" s="150" t="s">
        <v>18</v>
      </c>
      <c r="B59" s="137">
        <v>0</v>
      </c>
      <c r="C59" s="29">
        <v>0</v>
      </c>
      <c r="D59" s="149">
        <f>B59*C59</f>
        <v>0</v>
      </c>
      <c r="E59" s="148">
        <v>0</v>
      </c>
      <c r="F59" s="140">
        <f>(D59-E59)</f>
        <v>0</v>
      </c>
      <c r="G59" s="24"/>
    </row>
    <row r="60" spans="1:7" ht="15.75" thickBot="1" x14ac:dyDescent="0.3">
      <c r="A60" s="243" t="s">
        <v>106</v>
      </c>
      <c r="B60" s="266"/>
      <c r="C60" s="267"/>
      <c r="D60" s="147">
        <f>SUM(D30:D59)</f>
        <v>0</v>
      </c>
      <c r="E60" s="147">
        <f>SUM(E30:E59)</f>
        <v>0</v>
      </c>
      <c r="F60" s="147">
        <f>SUM(F30:F59)</f>
        <v>0</v>
      </c>
      <c r="G60" s="146"/>
    </row>
    <row r="61" spans="1:7" ht="28.5" customHeight="1" thickBot="1" x14ac:dyDescent="0.3">
      <c r="A61" s="268"/>
      <c r="B61" s="264"/>
      <c r="C61" s="264"/>
      <c r="D61" s="264"/>
      <c r="E61" s="264"/>
      <c r="F61" s="264"/>
      <c r="G61" s="265"/>
    </row>
    <row r="62" spans="1:7" ht="37.5" customHeight="1" x14ac:dyDescent="0.25">
      <c r="A62" s="145" t="s">
        <v>62</v>
      </c>
      <c r="B62" s="143" t="s">
        <v>43</v>
      </c>
      <c r="C62" s="143" t="s">
        <v>63</v>
      </c>
      <c r="D62" s="143" t="s">
        <v>103</v>
      </c>
      <c r="E62" s="144" t="s">
        <v>102</v>
      </c>
      <c r="F62" s="143" t="s">
        <v>101</v>
      </c>
      <c r="G62" s="142" t="s">
        <v>105</v>
      </c>
    </row>
    <row r="63" spans="1:7" ht="32.25" customHeight="1" x14ac:dyDescent="0.25">
      <c r="A63" s="141" t="s">
        <v>64</v>
      </c>
      <c r="B63" s="45">
        <v>0</v>
      </c>
      <c r="C63" s="29">
        <v>0</v>
      </c>
      <c r="D63" s="138">
        <f>(B63*C63)</f>
        <v>0</v>
      </c>
      <c r="E63" s="45">
        <v>0</v>
      </c>
      <c r="F63" s="140">
        <f>(D63-E63)</f>
        <v>0</v>
      </c>
      <c r="G63" s="109"/>
    </row>
    <row r="64" spans="1:7" ht="15.75" thickBot="1" x14ac:dyDescent="0.3">
      <c r="A64" s="139" t="s">
        <v>65</v>
      </c>
      <c r="B64" s="137">
        <v>0</v>
      </c>
      <c r="C64" s="47">
        <v>0</v>
      </c>
      <c r="D64" s="138">
        <f>(B64*C64)</f>
        <v>0</v>
      </c>
      <c r="E64" s="137">
        <v>0</v>
      </c>
      <c r="F64" s="136">
        <f>(D64-E64)</f>
        <v>0</v>
      </c>
      <c r="G64" s="109"/>
    </row>
    <row r="65" spans="1:7" ht="15.75" thickBot="1" x14ac:dyDescent="0.3">
      <c r="A65" s="135" t="s">
        <v>66</v>
      </c>
      <c r="B65" s="134"/>
      <c r="C65" s="133"/>
      <c r="D65" s="121">
        <f>SUM(D63:D64)</f>
        <v>0</v>
      </c>
      <c r="E65" s="121">
        <f>SUM(E63:E64)</f>
        <v>0</v>
      </c>
      <c r="F65" s="121">
        <f>SUM(F63:F64)</f>
        <v>0</v>
      </c>
      <c r="G65" s="109"/>
    </row>
    <row r="66" spans="1:7" ht="9.6" customHeight="1" thickBot="1" x14ac:dyDescent="0.3">
      <c r="A66" s="132"/>
      <c r="B66" s="131"/>
      <c r="C66" s="131"/>
      <c r="D66" s="131"/>
      <c r="E66" s="131" t="s">
        <v>104</v>
      </c>
      <c r="F66" s="131"/>
      <c r="G66" s="109"/>
    </row>
    <row r="67" spans="1:7" ht="28.5" customHeight="1" x14ac:dyDescent="0.25">
      <c r="A67" s="269" t="s">
        <v>67</v>
      </c>
      <c r="B67" s="270"/>
      <c r="C67" s="270"/>
      <c r="D67" s="129" t="s">
        <v>103</v>
      </c>
      <c r="E67" s="129" t="s">
        <v>102</v>
      </c>
      <c r="F67" s="129" t="s">
        <v>101</v>
      </c>
      <c r="G67" s="109"/>
    </row>
    <row r="68" spans="1:7" x14ac:dyDescent="0.25">
      <c r="A68" s="260" t="s">
        <v>69</v>
      </c>
      <c r="B68" s="261"/>
      <c r="C68" s="262"/>
      <c r="D68" s="128">
        <f>(D27)</f>
        <v>0</v>
      </c>
      <c r="E68" s="127">
        <f>(E27)</f>
        <v>0</v>
      </c>
      <c r="F68" s="126">
        <f>(D68-E68)</f>
        <v>0</v>
      </c>
      <c r="G68" s="109"/>
    </row>
    <row r="69" spans="1:7" x14ac:dyDescent="0.25">
      <c r="A69" s="260" t="s">
        <v>70</v>
      </c>
      <c r="B69" s="261"/>
      <c r="C69" s="262"/>
      <c r="D69" s="128">
        <f>(D60)</f>
        <v>0</v>
      </c>
      <c r="E69" s="127">
        <f>(E60)</f>
        <v>0</v>
      </c>
      <c r="F69" s="126">
        <f>(D69-E69)</f>
        <v>0</v>
      </c>
      <c r="G69" s="109"/>
    </row>
    <row r="70" spans="1:7" ht="15.75" thickBot="1" x14ac:dyDescent="0.3">
      <c r="A70" s="260" t="s">
        <v>71</v>
      </c>
      <c r="B70" s="261"/>
      <c r="C70" s="262"/>
      <c r="D70" s="125">
        <f>(D65)</f>
        <v>0</v>
      </c>
      <c r="E70" s="124">
        <f>(E65)</f>
        <v>0</v>
      </c>
      <c r="F70" s="123">
        <f>(D70-E70)</f>
        <v>0</v>
      </c>
      <c r="G70" s="109"/>
    </row>
    <row r="71" spans="1:7" ht="15.75" thickBot="1" x14ac:dyDescent="0.3">
      <c r="A71" s="243" t="s">
        <v>100</v>
      </c>
      <c r="B71" s="244"/>
      <c r="C71" s="245"/>
      <c r="D71" s="122">
        <f>SUM(D68:D70)</f>
        <v>0</v>
      </c>
      <c r="E71" s="122">
        <f>SUM(E68:E70)</f>
        <v>0</v>
      </c>
      <c r="F71" s="121">
        <f>SUM(F68:F70)</f>
        <v>0</v>
      </c>
      <c r="G71" s="109"/>
    </row>
    <row r="72" spans="1:7" x14ac:dyDescent="0.25">
      <c r="F72" s="120"/>
      <c r="G72" s="109"/>
    </row>
    <row r="73" spans="1:7" ht="15.75" thickBot="1" x14ac:dyDescent="0.3">
      <c r="G73" s="109"/>
    </row>
    <row r="74" spans="1:7" ht="33" customHeight="1" thickBot="1" x14ac:dyDescent="0.3">
      <c r="A74" s="243" t="s">
        <v>99</v>
      </c>
      <c r="B74" s="244"/>
      <c r="C74" s="245"/>
      <c r="F74" s="119">
        <f>D71</f>
        <v>0</v>
      </c>
      <c r="G74" s="109"/>
    </row>
    <row r="75" spans="1:7" ht="33" customHeight="1" thickBot="1" x14ac:dyDescent="0.3">
      <c r="A75" s="243" t="s">
        <v>98</v>
      </c>
      <c r="B75" s="244"/>
      <c r="C75" s="245"/>
      <c r="F75" s="118">
        <v>0</v>
      </c>
      <c r="G75" s="109"/>
    </row>
    <row r="76" spans="1:7" ht="35.25" customHeight="1" thickBot="1" x14ac:dyDescent="0.3">
      <c r="A76" s="243" t="s">
        <v>97</v>
      </c>
      <c r="B76" s="244"/>
      <c r="C76" s="245"/>
      <c r="F76" s="117" t="str">
        <f>G4</f>
        <v>(Refer to LOA)</v>
      </c>
      <c r="G76" s="109"/>
    </row>
    <row r="77" spans="1:7" ht="34.5" customHeight="1" thickBot="1" x14ac:dyDescent="0.3">
      <c r="A77" s="243" t="s">
        <v>96</v>
      </c>
      <c r="B77" s="244"/>
      <c r="C77" s="245"/>
      <c r="F77" s="116" t="e">
        <f>SUM(F76/F75)</f>
        <v>#VALUE!</v>
      </c>
      <c r="G77" s="109"/>
    </row>
    <row r="78" spans="1:7" ht="25.5" customHeight="1" thickBot="1" x14ac:dyDescent="0.3">
      <c r="A78" s="243" t="s">
        <v>95</v>
      </c>
      <c r="B78" s="244"/>
      <c r="C78" s="245"/>
      <c r="F78" s="110" t="str">
        <f>IF((F75-F74)&gt;0,(F75-F74)*F77,"NA")</f>
        <v>NA</v>
      </c>
      <c r="G78" s="109"/>
    </row>
    <row r="79" spans="1:7" ht="13.5" customHeight="1" thickBot="1" x14ac:dyDescent="0.3">
      <c r="A79" s="115"/>
      <c r="B79" s="114"/>
      <c r="C79" s="114"/>
      <c r="F79" s="113"/>
      <c r="G79" s="109"/>
    </row>
    <row r="80" spans="1:7" ht="18.75" customHeight="1" thickBot="1" x14ac:dyDescent="0.3">
      <c r="A80" s="243" t="s">
        <v>94</v>
      </c>
      <c r="B80" s="244"/>
      <c r="C80" s="244"/>
      <c r="D80" s="112"/>
      <c r="E80" s="111"/>
      <c r="F80" s="110" t="str">
        <f>IF(F78&gt;100,F78,0)</f>
        <v>NA</v>
      </c>
      <c r="G80" s="109"/>
    </row>
  </sheetData>
  <sheetProtection selectLockedCells="1"/>
  <protectedRanges>
    <protectedRange sqref="A64" name="Other Honorarium"/>
    <protectedRange sqref="A37" name="Other Rooms"/>
    <protectedRange sqref="A59" name="Other Direct Program Expenses"/>
    <protectedRange sqref="A26" name="Other Management Fees"/>
    <protectedRange sqref="A54" name="Other Travel"/>
  </protectedRanges>
  <mergeCells count="28">
    <mergeCell ref="A80:C80"/>
    <mergeCell ref="A28:G28"/>
    <mergeCell ref="A60:C60"/>
    <mergeCell ref="A61:G61"/>
    <mergeCell ref="A67:C67"/>
    <mergeCell ref="A68:C68"/>
    <mergeCell ref="A69:C69"/>
    <mergeCell ref="A78:C78"/>
    <mergeCell ref="A76:C76"/>
    <mergeCell ref="A77:C77"/>
    <mergeCell ref="A27:C27"/>
    <mergeCell ref="A2:G2"/>
    <mergeCell ref="A3:G3"/>
    <mergeCell ref="B4:D4"/>
    <mergeCell ref="E4:F4"/>
    <mergeCell ref="F7:G7"/>
    <mergeCell ref="A70:C70"/>
    <mergeCell ref="A71:C71"/>
    <mergeCell ref="E5:F5"/>
    <mergeCell ref="B5:D5"/>
    <mergeCell ref="A6:G6"/>
    <mergeCell ref="A74:C74"/>
    <mergeCell ref="A75:C75"/>
    <mergeCell ref="F8:G8"/>
    <mergeCell ref="F9:G9"/>
    <mergeCell ref="F10:G10"/>
    <mergeCell ref="A11:G11"/>
    <mergeCell ref="A12:G12"/>
  </mergeCells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693600-475c-42b3-9019-77470dcf1cf9">
      <Terms xmlns="http://schemas.microsoft.com/office/infopath/2007/PartnerControls"/>
    </lcf76f155ced4ddcb4097134ff3c332f>
    <TaxCatchAll xmlns="dad920b0-b8c1-4a1c-b5ac-a7a88b6ae1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98E517CA6EAB4DA9CF2176C5394BF9" ma:contentTypeVersion="18" ma:contentTypeDescription="Create a new document." ma:contentTypeScope="" ma:versionID="7ececcfc0ce020cb8c47909d7dc3b470">
  <xsd:schema xmlns:xsd="http://www.w3.org/2001/XMLSchema" xmlns:xs="http://www.w3.org/2001/XMLSchema" xmlns:p="http://schemas.microsoft.com/office/2006/metadata/properties" xmlns:ns2="8a693600-475c-42b3-9019-77470dcf1cf9" xmlns:ns3="dad920b0-b8c1-4a1c-b5ac-a7a88b6ae130" targetNamespace="http://schemas.microsoft.com/office/2006/metadata/properties" ma:root="true" ma:fieldsID="ce661995af061a1cd92321e562248f78" ns2:_="" ns3:_="">
    <xsd:import namespace="8a693600-475c-42b3-9019-77470dcf1cf9"/>
    <xsd:import namespace="dad920b0-b8c1-4a1c-b5ac-a7a88b6ae1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93600-475c-42b3-9019-77470dcf1c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147837b-9937-4cad-ad68-40bae6011b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920b0-b8c1-4a1c-b5ac-a7a88b6ae13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435bad9-60df-4668-bc3c-eb5649b370e3}" ma:internalName="TaxCatchAll" ma:showField="CatchAllData" ma:web="dad920b0-b8c1-4a1c-b5ac-a7a88b6ae1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60443E-282E-4BA7-8B28-8612E60E6EAA}">
  <ds:schemaRefs>
    <ds:schemaRef ds:uri="http://schemas.microsoft.com/office/2006/metadata/properties"/>
    <ds:schemaRef ds:uri="http://schemas.microsoft.com/office/infopath/2007/PartnerControls"/>
    <ds:schemaRef ds:uri="8a693600-475c-42b3-9019-77470dcf1cf9"/>
    <ds:schemaRef ds:uri="dad920b0-b8c1-4a1c-b5ac-a7a88b6ae130"/>
  </ds:schemaRefs>
</ds:datastoreItem>
</file>

<file path=customXml/itemProps2.xml><?xml version="1.0" encoding="utf-8"?>
<ds:datastoreItem xmlns:ds="http://schemas.openxmlformats.org/officeDocument/2006/customXml" ds:itemID="{1B7586E3-57B3-4D0E-B5D9-6E4B89DC32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9C45E9-F25C-484C-8D38-4ED3A1C2C8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693600-475c-42b3-9019-77470dcf1cf9"/>
    <ds:schemaRef ds:uri="dad920b0-b8c1-4a1c-b5ac-a7a88b6ae1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GMA IME Grant Budget </vt:lpstr>
      <vt:lpstr>GMA IME Reconciliation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Amicus CME Spreadsheet</dc:title>
  <dc:subject>OPGE</dc:subject>
  <dc:creator>John Raia</dc:creator>
  <cp:keywords>Budget, spreadsheet, CME</cp:keywords>
  <cp:lastModifiedBy>Sonja Boon</cp:lastModifiedBy>
  <dcterms:created xsi:type="dcterms:W3CDTF">2016-08-30T12:23:23Z</dcterms:created>
  <dcterms:modified xsi:type="dcterms:W3CDTF">2024-03-12T01:36:50Z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0x010100BC98E517CA6EAB4DA9CF2176C5394BF9</vt:lpwstr>
  </property>
  <property fmtid="{D5CDD505-2E9C-101B-9397-08002B2CF9AE}" pid="3" name="MediaServiceImageTags">
    <vt:lpwstr/>
  </property>
  <property fmtid="{D5CDD505-2E9C-101B-9397-08002B2CF9AE}" pid="4" name="MSIP_Label_42ec4a3e-21ef-4e15-97e1-54d4616f4a3d_Enabled">
    <vt:lpwstr>true</vt:lpwstr>
  </property>
  <property fmtid="{D5CDD505-2E9C-101B-9397-08002B2CF9AE}" pid="5" name="MSIP_Label_42ec4a3e-21ef-4e15-97e1-54d4616f4a3d_SetDate">
    <vt:lpwstr>2024-03-12T01:36:46Z</vt:lpwstr>
  </property>
  <property fmtid="{D5CDD505-2E9C-101B-9397-08002B2CF9AE}" pid="6" name="MSIP_Label_42ec4a3e-21ef-4e15-97e1-54d4616f4a3d_Method">
    <vt:lpwstr>Standard</vt:lpwstr>
  </property>
  <property fmtid="{D5CDD505-2E9C-101B-9397-08002B2CF9AE}" pid="7" name="MSIP_Label_42ec4a3e-21ef-4e15-97e1-54d4616f4a3d_Name">
    <vt:lpwstr>Document from Amicus Therapeutics</vt:lpwstr>
  </property>
  <property fmtid="{D5CDD505-2E9C-101B-9397-08002B2CF9AE}" pid="8" name="MSIP_Label_42ec4a3e-21ef-4e15-97e1-54d4616f4a3d_SiteId">
    <vt:lpwstr>73a4ea04-1c92-4660-beb1-4be5f795d238</vt:lpwstr>
  </property>
  <property fmtid="{D5CDD505-2E9C-101B-9397-08002B2CF9AE}" pid="9" name="MSIP_Label_42ec4a3e-21ef-4e15-97e1-54d4616f4a3d_ActionId">
    <vt:lpwstr>a4e17cde-4725-4eac-9b4e-4514b55410be</vt:lpwstr>
  </property>
  <property fmtid="{D5CDD505-2E9C-101B-9397-08002B2CF9AE}" pid="10" name="MSIP_Label_42ec4a3e-21ef-4e15-97e1-54d4616f4a3d_ContentBits">
    <vt:lpwstr>0</vt:lpwstr>
  </property>
</Properties>
</file>